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60" windowWidth="20730" windowHeight="11700" tabRatio="743" firstSheet="2" activeTab="13"/>
  </bookViews>
  <sheets>
    <sheet name="Раздел 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Раздел2!$B$9:$U$209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Раздел12!$B$2:$N$29</definedName>
    <definedName name="_xlnm.Print_Area" localSheetId="13">Раздел13!$B$1:$AQ$44</definedName>
    <definedName name="_xlnm.Print_Area" localSheetId="2">Раздел2!$B$1:$X$254</definedName>
    <definedName name="_xlnm.Print_Area" localSheetId="3">Раздел3!$B$1:$R$253</definedName>
    <definedName name="_xlnm.Print_Area" localSheetId="5">Раздел5!$B$1:$Y$253</definedName>
    <definedName name="_xlnm.Print_Area" localSheetId="7">Раздел7!$B$1:$AH$253</definedName>
    <definedName name="_xlnm.Print_Area" localSheetId="8">Раздел8!$B$1:$BG$253</definedName>
    <definedName name="_xlnm.Print_Area" localSheetId="9">Раздел9!$B$1:$R$253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Раздел2!$A$1:$V$209</definedName>
    <definedName name="Р2_данные">Раздел2!$B$1:$U$209</definedName>
    <definedName name="Р2_табл">Раздел2!$B$1:$U$209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Раздел3!$A$1:$S$123</definedName>
    <definedName name="Р3_данные">Раздел3!$B$1:$R$123</definedName>
    <definedName name="Р3_табл">Раздел3!$B$1:$R$123</definedName>
    <definedName name="Р3_табл_тело">Раздел3!$B$8:$R$123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24519" concurrentCalc="0"/>
  <fileRecoveryPr autoRecover="0"/>
</workbook>
</file>

<file path=xl/calcChain.xml><?xml version="1.0" encoding="utf-8"?>
<calcChain xmlns="http://schemas.openxmlformats.org/spreadsheetml/2006/main">
  <c r="O10" i="26"/>
  <c r="M23" i="24"/>
  <c r="M10"/>
  <c r="E252" i="21"/>
  <c r="F252"/>
  <c r="G252"/>
  <c r="H252"/>
  <c r="I252"/>
  <c r="M231" i="20"/>
  <c r="F252"/>
  <c r="E252"/>
  <c r="G252"/>
  <c r="H252"/>
  <c r="I252"/>
  <c r="N18" i="29"/>
  <c r="M29" i="24"/>
  <c r="H7" i="28"/>
  <c r="K14"/>
  <c r="K13"/>
  <c r="J14"/>
  <c r="J13"/>
  <c r="K9"/>
  <c r="J9"/>
  <c r="K8"/>
  <c r="J8"/>
  <c r="E25"/>
  <c r="E22"/>
  <c r="E16"/>
  <c r="E7"/>
  <c r="E6"/>
  <c r="D23" i="34"/>
  <c r="D19"/>
  <c r="D15"/>
  <c r="D12"/>
  <c r="H250" i="16"/>
  <c r="E250"/>
  <c r="Q241" i="5"/>
  <c r="Q238"/>
  <c r="Q232"/>
  <c r="Q225"/>
  <c r="Q216"/>
  <c r="Q210"/>
  <c r="Q200"/>
  <c r="Q194"/>
  <c r="Q182"/>
  <c r="Q146"/>
  <c r="Q137"/>
  <c r="Q131"/>
  <c r="Q128"/>
  <c r="Q120"/>
  <c r="Q98"/>
  <c r="Q91"/>
  <c r="Q82"/>
  <c r="Q68"/>
  <c r="Q55"/>
  <c r="Q48"/>
  <c r="Q41"/>
  <c r="Q33"/>
  <c r="Q26"/>
  <c r="Q20"/>
  <c r="Q254"/>
  <c r="U8" i="36"/>
  <c r="V8"/>
  <c r="R243" i="5"/>
  <c r="R240"/>
  <c r="R234"/>
  <c r="R149"/>
  <c r="R84"/>
  <c r="R57"/>
  <c r="R52"/>
  <c r="R50"/>
  <c r="R43"/>
  <c r="R22"/>
  <c r="H242" i="16"/>
  <c r="H243"/>
  <c r="H244"/>
  <c r="H245"/>
  <c r="H246"/>
  <c r="H247"/>
  <c r="H248"/>
  <c r="H249"/>
  <c r="H251"/>
  <c r="H252"/>
  <c r="G242"/>
  <c r="G243"/>
  <c r="G244"/>
  <c r="G245"/>
  <c r="G246"/>
  <c r="G247"/>
  <c r="G248"/>
  <c r="G249"/>
  <c r="G250"/>
  <c r="G251"/>
  <c r="G252"/>
  <c r="F242"/>
  <c r="F243"/>
  <c r="F244"/>
  <c r="F245"/>
  <c r="F246"/>
  <c r="F247"/>
  <c r="F248"/>
  <c r="F249"/>
  <c r="F250"/>
  <c r="F251"/>
  <c r="F252"/>
  <c r="F241"/>
  <c r="G241"/>
  <c r="H241"/>
  <c r="F239"/>
  <c r="G239"/>
  <c r="H239"/>
  <c r="F238"/>
  <c r="G238"/>
  <c r="H238"/>
  <c r="H233"/>
  <c r="H234"/>
  <c r="H235"/>
  <c r="H236"/>
  <c r="G233"/>
  <c r="G234"/>
  <c r="G235"/>
  <c r="G236"/>
  <c r="F233"/>
  <c r="F234"/>
  <c r="F235"/>
  <c r="F236"/>
  <c r="F232"/>
  <c r="G232"/>
  <c r="H232"/>
  <c r="H226"/>
  <c r="H227"/>
  <c r="H228"/>
  <c r="H229"/>
  <c r="H230"/>
  <c r="G226"/>
  <c r="G227"/>
  <c r="G228"/>
  <c r="G229"/>
  <c r="G230"/>
  <c r="F226"/>
  <c r="F227"/>
  <c r="F228"/>
  <c r="F229"/>
  <c r="F230"/>
  <c r="F225"/>
  <c r="G225"/>
  <c r="H225"/>
  <c r="H217"/>
  <c r="H218"/>
  <c r="H219"/>
  <c r="H220"/>
  <c r="H221"/>
  <c r="H222"/>
  <c r="H223"/>
  <c r="G217"/>
  <c r="G218"/>
  <c r="G219"/>
  <c r="G220"/>
  <c r="G221"/>
  <c r="G222"/>
  <c r="G223"/>
  <c r="F217"/>
  <c r="F218"/>
  <c r="F219"/>
  <c r="F220"/>
  <c r="F221"/>
  <c r="F222"/>
  <c r="F223"/>
  <c r="F216"/>
  <c r="G216"/>
  <c r="H216"/>
  <c r="H211"/>
  <c r="H212"/>
  <c r="H213"/>
  <c r="H214"/>
  <c r="G211"/>
  <c r="G212"/>
  <c r="G213"/>
  <c r="G214"/>
  <c r="F211"/>
  <c r="F212"/>
  <c r="F213"/>
  <c r="F214"/>
  <c r="F210"/>
  <c r="G210"/>
  <c r="H210"/>
  <c r="H201"/>
  <c r="H202"/>
  <c r="H203"/>
  <c r="H204"/>
  <c r="H205"/>
  <c r="H206"/>
  <c r="H207"/>
  <c r="H208"/>
  <c r="G201"/>
  <c r="G202"/>
  <c r="G203"/>
  <c r="G204"/>
  <c r="G205"/>
  <c r="G206"/>
  <c r="G207"/>
  <c r="G208"/>
  <c r="F201"/>
  <c r="F202"/>
  <c r="F203"/>
  <c r="F204"/>
  <c r="F205"/>
  <c r="F206"/>
  <c r="F207"/>
  <c r="F208"/>
  <c r="F200"/>
  <c r="G200"/>
  <c r="H200"/>
  <c r="H195"/>
  <c r="H196"/>
  <c r="H197"/>
  <c r="H198"/>
  <c r="G195"/>
  <c r="G196"/>
  <c r="G197"/>
  <c r="G198"/>
  <c r="F195"/>
  <c r="F196"/>
  <c r="F197"/>
  <c r="F198"/>
  <c r="F194"/>
  <c r="G194"/>
  <c r="H194"/>
  <c r="H183"/>
  <c r="H184"/>
  <c r="H185"/>
  <c r="H186"/>
  <c r="H187"/>
  <c r="H188"/>
  <c r="H189"/>
  <c r="H190"/>
  <c r="H191"/>
  <c r="H192"/>
  <c r="G183"/>
  <c r="G184"/>
  <c r="G185"/>
  <c r="G186"/>
  <c r="G187"/>
  <c r="G188"/>
  <c r="G189"/>
  <c r="G190"/>
  <c r="G191"/>
  <c r="G192"/>
  <c r="F183"/>
  <c r="F184"/>
  <c r="F185"/>
  <c r="F186"/>
  <c r="F187"/>
  <c r="F188"/>
  <c r="F189"/>
  <c r="F190"/>
  <c r="F191"/>
  <c r="F192"/>
  <c r="F182"/>
  <c r="G182"/>
  <c r="H182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F176"/>
  <c r="F177"/>
  <c r="F178"/>
  <c r="F179"/>
  <c r="F180"/>
  <c r="F167"/>
  <c r="F168"/>
  <c r="F169"/>
  <c r="F170"/>
  <c r="F171"/>
  <c r="F172"/>
  <c r="F173"/>
  <c r="F174"/>
  <c r="F175"/>
  <c r="F158"/>
  <c r="F159"/>
  <c r="F160"/>
  <c r="F161"/>
  <c r="F162"/>
  <c r="F163"/>
  <c r="F164"/>
  <c r="F165"/>
  <c r="F166"/>
  <c r="F147"/>
  <c r="F148"/>
  <c r="F149"/>
  <c r="F150"/>
  <c r="F151"/>
  <c r="F152"/>
  <c r="F153"/>
  <c r="F154"/>
  <c r="F155"/>
  <c r="F156"/>
  <c r="F157"/>
  <c r="F146"/>
  <c r="G146"/>
  <c r="H146"/>
  <c r="H138"/>
  <c r="H139"/>
  <c r="H140"/>
  <c r="H141"/>
  <c r="H142"/>
  <c r="H143"/>
  <c r="H144"/>
  <c r="G138"/>
  <c r="G139"/>
  <c r="G140"/>
  <c r="G141"/>
  <c r="G142"/>
  <c r="G143"/>
  <c r="G144"/>
  <c r="F138"/>
  <c r="F139"/>
  <c r="F140"/>
  <c r="F141"/>
  <c r="F142"/>
  <c r="F143"/>
  <c r="F144"/>
  <c r="F137"/>
  <c r="G137"/>
  <c r="H137"/>
  <c r="H132"/>
  <c r="H133"/>
  <c r="H134"/>
  <c r="H135"/>
  <c r="G132"/>
  <c r="G133"/>
  <c r="G134"/>
  <c r="G135"/>
  <c r="F132"/>
  <c r="F133"/>
  <c r="F134"/>
  <c r="F135"/>
  <c r="F131"/>
  <c r="G131"/>
  <c r="H131"/>
  <c r="F129"/>
  <c r="G129"/>
  <c r="H129"/>
  <c r="F128"/>
  <c r="G128"/>
  <c r="H128"/>
  <c r="H121"/>
  <c r="H122"/>
  <c r="H123"/>
  <c r="H124"/>
  <c r="H125"/>
  <c r="H126"/>
  <c r="G121"/>
  <c r="G122"/>
  <c r="G123"/>
  <c r="G124"/>
  <c r="G125"/>
  <c r="G126"/>
  <c r="F121"/>
  <c r="F122"/>
  <c r="F123"/>
  <c r="F124"/>
  <c r="F125"/>
  <c r="F126"/>
  <c r="F120"/>
  <c r="G120"/>
  <c r="H120"/>
  <c r="H115"/>
  <c r="H116"/>
  <c r="H117"/>
  <c r="H118"/>
  <c r="H106"/>
  <c r="H107"/>
  <c r="H108"/>
  <c r="H109"/>
  <c r="H110"/>
  <c r="H111"/>
  <c r="H112"/>
  <c r="H113"/>
  <c r="H114"/>
  <c r="H99"/>
  <c r="H100"/>
  <c r="H101"/>
  <c r="H102"/>
  <c r="H103"/>
  <c r="H104"/>
  <c r="H105"/>
  <c r="G109"/>
  <c r="G110"/>
  <c r="G111"/>
  <c r="G112"/>
  <c r="G113"/>
  <c r="G114"/>
  <c r="G115"/>
  <c r="G116"/>
  <c r="G117"/>
  <c r="G118"/>
  <c r="G99"/>
  <c r="G100"/>
  <c r="G101"/>
  <c r="G102"/>
  <c r="G103"/>
  <c r="G104"/>
  <c r="G105"/>
  <c r="G106"/>
  <c r="G107"/>
  <c r="G108"/>
  <c r="F114"/>
  <c r="F115"/>
  <c r="F116"/>
  <c r="F117"/>
  <c r="F118"/>
  <c r="F107"/>
  <c r="F108"/>
  <c r="F109"/>
  <c r="F110"/>
  <c r="F111"/>
  <c r="F112"/>
  <c r="F113"/>
  <c r="F99"/>
  <c r="F100"/>
  <c r="F101"/>
  <c r="F102"/>
  <c r="F103"/>
  <c r="F104"/>
  <c r="F105"/>
  <c r="F106"/>
  <c r="F98"/>
  <c r="G98"/>
  <c r="H98"/>
  <c r="H92"/>
  <c r="H93"/>
  <c r="H94"/>
  <c r="H95"/>
  <c r="H96"/>
  <c r="G92"/>
  <c r="G93"/>
  <c r="G94"/>
  <c r="G95"/>
  <c r="G96"/>
  <c r="F92"/>
  <c r="F93"/>
  <c r="F94"/>
  <c r="F95"/>
  <c r="F96"/>
  <c r="F91"/>
  <c r="G91"/>
  <c r="H91"/>
  <c r="H83"/>
  <c r="H84"/>
  <c r="H85"/>
  <c r="H86"/>
  <c r="H87"/>
  <c r="H88"/>
  <c r="H89"/>
  <c r="G83"/>
  <c r="G84"/>
  <c r="G85"/>
  <c r="G86"/>
  <c r="G87"/>
  <c r="G88"/>
  <c r="G89"/>
  <c r="F83"/>
  <c r="F84"/>
  <c r="F85"/>
  <c r="F86"/>
  <c r="F87"/>
  <c r="F88"/>
  <c r="F89"/>
  <c r="F82"/>
  <c r="G82"/>
  <c r="H82"/>
  <c r="H69"/>
  <c r="H70"/>
  <c r="H71"/>
  <c r="H72"/>
  <c r="H73"/>
  <c r="H74"/>
  <c r="H75"/>
  <c r="H76"/>
  <c r="H77"/>
  <c r="H78"/>
  <c r="H79"/>
  <c r="H80"/>
  <c r="H68"/>
  <c r="G69"/>
  <c r="G70"/>
  <c r="G71"/>
  <c r="G72"/>
  <c r="G73"/>
  <c r="G74"/>
  <c r="G75"/>
  <c r="G76"/>
  <c r="G77"/>
  <c r="G78"/>
  <c r="G79"/>
  <c r="G80"/>
  <c r="F69"/>
  <c r="F70"/>
  <c r="F71"/>
  <c r="F72"/>
  <c r="F73"/>
  <c r="F74"/>
  <c r="F75"/>
  <c r="F76"/>
  <c r="F77"/>
  <c r="F78"/>
  <c r="F79"/>
  <c r="F80"/>
  <c r="F68"/>
  <c r="G68"/>
  <c r="H56"/>
  <c r="H57"/>
  <c r="H58"/>
  <c r="H59"/>
  <c r="H60"/>
  <c r="H61"/>
  <c r="H62"/>
  <c r="H63"/>
  <c r="H64"/>
  <c r="H65"/>
  <c r="H66"/>
  <c r="G56"/>
  <c r="G57"/>
  <c r="G58"/>
  <c r="G59"/>
  <c r="G60"/>
  <c r="G61"/>
  <c r="G62"/>
  <c r="G63"/>
  <c r="G64"/>
  <c r="G65"/>
  <c r="G66"/>
  <c r="F56"/>
  <c r="F57"/>
  <c r="F58"/>
  <c r="F59"/>
  <c r="F60"/>
  <c r="F61"/>
  <c r="F62"/>
  <c r="F63"/>
  <c r="F64"/>
  <c r="F65"/>
  <c r="F66"/>
  <c r="F55"/>
  <c r="G55"/>
  <c r="H55"/>
  <c r="H49"/>
  <c r="H50"/>
  <c r="H51"/>
  <c r="H52"/>
  <c r="H53"/>
  <c r="G49"/>
  <c r="G50"/>
  <c r="G51"/>
  <c r="G52"/>
  <c r="G53"/>
  <c r="F49"/>
  <c r="F50"/>
  <c r="F51"/>
  <c r="F52"/>
  <c r="F53"/>
  <c r="F48"/>
  <c r="G48"/>
  <c r="H48"/>
  <c r="H42"/>
  <c r="H43"/>
  <c r="H44"/>
  <c r="H45"/>
  <c r="H46"/>
  <c r="G42"/>
  <c r="G43"/>
  <c r="G44"/>
  <c r="G45"/>
  <c r="G46"/>
  <c r="F42"/>
  <c r="F43"/>
  <c r="F44"/>
  <c r="F45"/>
  <c r="F46"/>
  <c r="F41"/>
  <c r="G41"/>
  <c r="H41"/>
  <c r="H34"/>
  <c r="H35"/>
  <c r="H36"/>
  <c r="H37"/>
  <c r="H38"/>
  <c r="H39"/>
  <c r="G34"/>
  <c r="G35"/>
  <c r="G36"/>
  <c r="G37"/>
  <c r="G38"/>
  <c r="G39"/>
  <c r="F34"/>
  <c r="F35"/>
  <c r="F36"/>
  <c r="F37"/>
  <c r="F38"/>
  <c r="F39"/>
  <c r="F33"/>
  <c r="G33"/>
  <c r="H33"/>
  <c r="H27"/>
  <c r="H28"/>
  <c r="H29"/>
  <c r="H30"/>
  <c r="H31"/>
  <c r="G27"/>
  <c r="G28"/>
  <c r="G29"/>
  <c r="G30"/>
  <c r="G31"/>
  <c r="F27"/>
  <c r="F28"/>
  <c r="F29"/>
  <c r="F30"/>
  <c r="F31"/>
  <c r="F26"/>
  <c r="G26"/>
  <c r="H26"/>
  <c r="H21"/>
  <c r="H22"/>
  <c r="H23"/>
  <c r="H24"/>
  <c r="G21"/>
  <c r="G22"/>
  <c r="G23"/>
  <c r="G24"/>
  <c r="F21"/>
  <c r="F22"/>
  <c r="F23"/>
  <c r="F24"/>
  <c r="F20"/>
  <c r="G20"/>
  <c r="H20"/>
  <c r="H9"/>
  <c r="H10"/>
  <c r="H11"/>
  <c r="H12"/>
  <c r="H13"/>
  <c r="H14"/>
  <c r="H15"/>
  <c r="H16"/>
  <c r="H17"/>
  <c r="H18"/>
  <c r="G9"/>
  <c r="G10"/>
  <c r="G11"/>
  <c r="G12"/>
  <c r="G13"/>
  <c r="G14"/>
  <c r="G15"/>
  <c r="G16"/>
  <c r="G17"/>
  <c r="G18"/>
  <c r="F9"/>
  <c r="F10"/>
  <c r="F11"/>
  <c r="F12"/>
  <c r="F13"/>
  <c r="F14"/>
  <c r="F15"/>
  <c r="F16"/>
  <c r="F17"/>
  <c r="F18"/>
  <c r="F8"/>
  <c r="G8"/>
  <c r="H8"/>
  <c r="E242"/>
  <c r="E243"/>
  <c r="E244"/>
  <c r="E245"/>
  <c r="E246"/>
  <c r="E247"/>
  <c r="E248"/>
  <c r="E249"/>
  <c r="E251"/>
  <c r="E252"/>
  <c r="E241"/>
  <c r="E239"/>
  <c r="E238"/>
  <c r="E237"/>
  <c r="E233"/>
  <c r="E234"/>
  <c r="E235"/>
  <c r="E236"/>
  <c r="E232"/>
  <c r="E226"/>
  <c r="E227"/>
  <c r="E228"/>
  <c r="E229"/>
  <c r="E230"/>
  <c r="E225"/>
  <c r="E217"/>
  <c r="E218"/>
  <c r="E219"/>
  <c r="E220"/>
  <c r="E221"/>
  <c r="E222"/>
  <c r="E223"/>
  <c r="E216"/>
  <c r="E211"/>
  <c r="E212"/>
  <c r="E213"/>
  <c r="E214"/>
  <c r="E210"/>
  <c r="E201"/>
  <c r="E202"/>
  <c r="E203"/>
  <c r="E204"/>
  <c r="E205"/>
  <c r="E206"/>
  <c r="E207"/>
  <c r="E208"/>
  <c r="E200"/>
  <c r="E195"/>
  <c r="E196"/>
  <c r="E197"/>
  <c r="E198"/>
  <c r="E194"/>
  <c r="E183"/>
  <c r="E184"/>
  <c r="E185"/>
  <c r="E186"/>
  <c r="E187"/>
  <c r="E188"/>
  <c r="E189"/>
  <c r="E190"/>
  <c r="E191"/>
  <c r="E192"/>
  <c r="E182"/>
  <c r="E179"/>
  <c r="E180"/>
  <c r="E172"/>
  <c r="E173"/>
  <c r="E174"/>
  <c r="E175"/>
  <c r="E176"/>
  <c r="E177"/>
  <c r="E178"/>
  <c r="E164"/>
  <c r="E165"/>
  <c r="E166"/>
  <c r="E167"/>
  <c r="E168"/>
  <c r="E169"/>
  <c r="E170"/>
  <c r="E171"/>
  <c r="E155"/>
  <c r="E156"/>
  <c r="E157"/>
  <c r="E158"/>
  <c r="E159"/>
  <c r="E160"/>
  <c r="E161"/>
  <c r="E162"/>
  <c r="E163"/>
  <c r="E147"/>
  <c r="E148"/>
  <c r="E149"/>
  <c r="E150"/>
  <c r="E151"/>
  <c r="E152"/>
  <c r="E153"/>
  <c r="E154"/>
  <c r="E146"/>
  <c r="E138"/>
  <c r="E139"/>
  <c r="E140"/>
  <c r="E141"/>
  <c r="E142"/>
  <c r="E143"/>
  <c r="E144"/>
  <c r="E137"/>
  <c r="E132"/>
  <c r="E133"/>
  <c r="E134"/>
  <c r="E135"/>
  <c r="E131"/>
  <c r="E129"/>
  <c r="E128"/>
  <c r="E121"/>
  <c r="E122"/>
  <c r="E123"/>
  <c r="E124"/>
  <c r="E125"/>
  <c r="E126"/>
  <c r="E120"/>
  <c r="E119"/>
  <c r="E113"/>
  <c r="E114"/>
  <c r="E115"/>
  <c r="E116"/>
  <c r="E117"/>
  <c r="E118"/>
  <c r="E106"/>
  <c r="E107"/>
  <c r="E108"/>
  <c r="E109"/>
  <c r="E110"/>
  <c r="E111"/>
  <c r="E112"/>
  <c r="E99"/>
  <c r="E100"/>
  <c r="E101"/>
  <c r="E102"/>
  <c r="E103"/>
  <c r="E104"/>
  <c r="E105"/>
  <c r="E98"/>
  <c r="E92"/>
  <c r="E93"/>
  <c r="E94"/>
  <c r="E95"/>
  <c r="E96"/>
  <c r="E91"/>
  <c r="E90"/>
  <c r="E83"/>
  <c r="E84"/>
  <c r="E85"/>
  <c r="E86"/>
  <c r="E87"/>
  <c r="E88"/>
  <c r="E89"/>
  <c r="E82"/>
  <c r="E69"/>
  <c r="E70"/>
  <c r="E71"/>
  <c r="E72"/>
  <c r="E73"/>
  <c r="E74"/>
  <c r="E75"/>
  <c r="E76"/>
  <c r="E77"/>
  <c r="E78"/>
  <c r="E79"/>
  <c r="E80"/>
  <c r="E68"/>
  <c r="E56"/>
  <c r="E57"/>
  <c r="E58"/>
  <c r="E59"/>
  <c r="E60"/>
  <c r="E61"/>
  <c r="E62"/>
  <c r="E63"/>
  <c r="E64"/>
  <c r="E65"/>
  <c r="E66"/>
  <c r="E55"/>
  <c r="E49"/>
  <c r="E50"/>
  <c r="E51"/>
  <c r="E52"/>
  <c r="E53"/>
  <c r="E48"/>
  <c r="E42"/>
  <c r="E43"/>
  <c r="E44"/>
  <c r="E45"/>
  <c r="E46"/>
  <c r="E41"/>
  <c r="E34"/>
  <c r="E35"/>
  <c r="E36"/>
  <c r="E37"/>
  <c r="E38"/>
  <c r="E39"/>
  <c r="E33"/>
  <c r="E27"/>
  <c r="E28"/>
  <c r="E29"/>
  <c r="E30"/>
  <c r="E31"/>
  <c r="E26"/>
  <c r="E21"/>
  <c r="E22"/>
  <c r="E23"/>
  <c r="E24"/>
  <c r="E20"/>
  <c r="E19"/>
  <c r="E18"/>
  <c r="E9"/>
  <c r="E10"/>
  <c r="E11"/>
  <c r="E12"/>
  <c r="E13"/>
  <c r="E14"/>
  <c r="E15"/>
  <c r="E16"/>
  <c r="E17"/>
  <c r="E209"/>
  <c r="E8"/>
  <c r="E81"/>
  <c r="E145"/>
  <c r="H81"/>
  <c r="E130"/>
  <c r="E181"/>
  <c r="E199"/>
  <c r="E231"/>
  <c r="E97"/>
  <c r="E127"/>
  <c r="E193"/>
  <c r="E240"/>
  <c r="E215"/>
  <c r="E224"/>
  <c r="E25"/>
  <c r="E32"/>
  <c r="E40"/>
  <c r="E47"/>
  <c r="E54"/>
  <c r="E136"/>
  <c r="E67"/>
  <c r="T9" i="33"/>
  <c r="T10"/>
  <c r="T11"/>
  <c r="T12"/>
  <c r="T13"/>
  <c r="T14"/>
  <c r="T15"/>
  <c r="T16"/>
  <c r="T17"/>
  <c r="T18"/>
  <c r="T20"/>
  <c r="T21"/>
  <c r="T22"/>
  <c r="T23"/>
  <c r="T24"/>
  <c r="T26"/>
  <c r="T27"/>
  <c r="T28"/>
  <c r="T29"/>
  <c r="T30"/>
  <c r="T31"/>
  <c r="T33"/>
  <c r="T34"/>
  <c r="T35"/>
  <c r="T36"/>
  <c r="T37"/>
  <c r="T38"/>
  <c r="T39"/>
  <c r="T41"/>
  <c r="T42"/>
  <c r="T43"/>
  <c r="T44"/>
  <c r="T45"/>
  <c r="T46"/>
  <c r="T48"/>
  <c r="T49"/>
  <c r="T50"/>
  <c r="T51"/>
  <c r="T52"/>
  <c r="T53"/>
  <c r="T55"/>
  <c r="T56"/>
  <c r="T57"/>
  <c r="T58"/>
  <c r="T59"/>
  <c r="T60"/>
  <c r="T61"/>
  <c r="T62"/>
  <c r="T63"/>
  <c r="T64"/>
  <c r="T65"/>
  <c r="T66"/>
  <c r="T68"/>
  <c r="T69"/>
  <c r="T70"/>
  <c r="T71"/>
  <c r="T72"/>
  <c r="T73"/>
  <c r="T74"/>
  <c r="T75"/>
  <c r="T76"/>
  <c r="T77"/>
  <c r="T78"/>
  <c r="T79"/>
  <c r="T80"/>
  <c r="T82"/>
  <c r="T83"/>
  <c r="T84"/>
  <c r="T85"/>
  <c r="T86"/>
  <c r="T87"/>
  <c r="T88"/>
  <c r="T89"/>
  <c r="T91"/>
  <c r="T92"/>
  <c r="T93"/>
  <c r="T94"/>
  <c r="T95"/>
  <c r="T96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20"/>
  <c r="T121"/>
  <c r="T122"/>
  <c r="T123"/>
  <c r="T124"/>
  <c r="T125"/>
  <c r="T126"/>
  <c r="T128"/>
  <c r="T129"/>
  <c r="T131"/>
  <c r="T132"/>
  <c r="T133"/>
  <c r="T134"/>
  <c r="T135"/>
  <c r="T137"/>
  <c r="T138"/>
  <c r="T139"/>
  <c r="T140"/>
  <c r="T141"/>
  <c r="T142"/>
  <c r="T143"/>
  <c r="T144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2"/>
  <c r="T183"/>
  <c r="T184"/>
  <c r="T185"/>
  <c r="T186"/>
  <c r="T187"/>
  <c r="T188"/>
  <c r="T189"/>
  <c r="T190"/>
  <c r="T191"/>
  <c r="T192"/>
  <c r="T194"/>
  <c r="T195"/>
  <c r="T196"/>
  <c r="T197"/>
  <c r="T198"/>
  <c r="T200"/>
  <c r="T201"/>
  <c r="T202"/>
  <c r="T203"/>
  <c r="T204"/>
  <c r="T205"/>
  <c r="T206"/>
  <c r="T207"/>
  <c r="T208"/>
  <c r="T210"/>
  <c r="T211"/>
  <c r="T212"/>
  <c r="T213"/>
  <c r="T214"/>
  <c r="T216"/>
  <c r="T217"/>
  <c r="T218"/>
  <c r="T219"/>
  <c r="T220"/>
  <c r="T221"/>
  <c r="T222"/>
  <c r="T223"/>
  <c r="T225"/>
  <c r="T226"/>
  <c r="T227"/>
  <c r="T228"/>
  <c r="T229"/>
  <c r="T230"/>
  <c r="T232"/>
  <c r="T233"/>
  <c r="T234"/>
  <c r="T235"/>
  <c r="T236"/>
  <c r="T238"/>
  <c r="T239"/>
  <c r="T241"/>
  <c r="T242"/>
  <c r="T243"/>
  <c r="T244"/>
  <c r="T245"/>
  <c r="T246"/>
  <c r="T247"/>
  <c r="T248"/>
  <c r="T249"/>
  <c r="T250"/>
  <c r="T251"/>
  <c r="T252"/>
  <c r="T8"/>
  <c r="S8"/>
  <c r="BJ9" i="21"/>
  <c r="BJ10"/>
  <c r="BJ11"/>
  <c r="BJ12"/>
  <c r="BJ13"/>
  <c r="BJ14"/>
  <c r="BJ15"/>
  <c r="BJ16"/>
  <c r="BJ17"/>
  <c r="BJ18"/>
  <c r="BJ20"/>
  <c r="BJ21"/>
  <c r="BJ22"/>
  <c r="BJ23"/>
  <c r="BJ24"/>
  <c r="BJ26"/>
  <c r="BJ27"/>
  <c r="BJ28"/>
  <c r="BJ29"/>
  <c r="BJ30"/>
  <c r="BJ31"/>
  <c r="BJ33"/>
  <c r="BJ34"/>
  <c r="BJ35"/>
  <c r="BJ36"/>
  <c r="BJ37"/>
  <c r="BJ38"/>
  <c r="BJ39"/>
  <c r="BJ41"/>
  <c r="BJ42"/>
  <c r="BJ43"/>
  <c r="BJ44"/>
  <c r="BJ45"/>
  <c r="BJ46"/>
  <c r="BJ48"/>
  <c r="BJ49"/>
  <c r="BJ50"/>
  <c r="BJ51"/>
  <c r="BJ52"/>
  <c r="BJ53"/>
  <c r="BJ55"/>
  <c r="BJ56"/>
  <c r="BJ57"/>
  <c r="BJ58"/>
  <c r="BJ59"/>
  <c r="BJ60"/>
  <c r="BJ61"/>
  <c r="BJ62"/>
  <c r="BJ63"/>
  <c r="BJ64"/>
  <c r="BJ65"/>
  <c r="BJ66"/>
  <c r="BJ68"/>
  <c r="BJ69"/>
  <c r="BJ70"/>
  <c r="BJ71"/>
  <c r="BJ72"/>
  <c r="BJ73"/>
  <c r="BJ74"/>
  <c r="BJ75"/>
  <c r="BJ76"/>
  <c r="BJ77"/>
  <c r="BJ78"/>
  <c r="BJ79"/>
  <c r="BJ80"/>
  <c r="BJ82"/>
  <c r="BJ83"/>
  <c r="BJ84"/>
  <c r="BJ85"/>
  <c r="BJ86"/>
  <c r="BJ87"/>
  <c r="BJ88"/>
  <c r="BJ89"/>
  <c r="BJ91"/>
  <c r="BJ92"/>
  <c r="BJ93"/>
  <c r="BJ94"/>
  <c r="BJ95"/>
  <c r="BJ96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20"/>
  <c r="BJ121"/>
  <c r="BJ122"/>
  <c r="BJ123"/>
  <c r="BJ124"/>
  <c r="BJ125"/>
  <c r="BJ126"/>
  <c r="BJ128"/>
  <c r="BJ129"/>
  <c r="BJ131"/>
  <c r="BJ132"/>
  <c r="BJ133"/>
  <c r="BJ134"/>
  <c r="BJ135"/>
  <c r="BJ137"/>
  <c r="BJ138"/>
  <c r="BJ139"/>
  <c r="BJ140"/>
  <c r="BJ141"/>
  <c r="BJ142"/>
  <c r="BJ143"/>
  <c r="BJ144"/>
  <c r="BJ146"/>
  <c r="BJ147"/>
  <c r="BJ148"/>
  <c r="BJ149"/>
  <c r="BJ150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BJ175"/>
  <c r="BJ176"/>
  <c r="BJ177"/>
  <c r="BJ178"/>
  <c r="BJ179"/>
  <c r="BJ180"/>
  <c r="BJ182"/>
  <c r="BJ183"/>
  <c r="BJ184"/>
  <c r="BJ185"/>
  <c r="BJ186"/>
  <c r="BJ187"/>
  <c r="BJ188"/>
  <c r="BJ189"/>
  <c r="BJ190"/>
  <c r="BJ191"/>
  <c r="BJ192"/>
  <c r="BJ194"/>
  <c r="BJ195"/>
  <c r="BJ196"/>
  <c r="BJ197"/>
  <c r="BJ198"/>
  <c r="BJ200"/>
  <c r="BJ201"/>
  <c r="BJ202"/>
  <c r="BJ203"/>
  <c r="BJ204"/>
  <c r="BJ205"/>
  <c r="BJ206"/>
  <c r="BJ207"/>
  <c r="BJ208"/>
  <c r="BJ210"/>
  <c r="BJ211"/>
  <c r="BJ212"/>
  <c r="BJ213"/>
  <c r="BJ214"/>
  <c r="BJ216"/>
  <c r="BJ217"/>
  <c r="BJ218"/>
  <c r="BJ219"/>
  <c r="BJ220"/>
  <c r="BJ221"/>
  <c r="BJ222"/>
  <c r="BJ223"/>
  <c r="BJ225"/>
  <c r="BJ226"/>
  <c r="BJ227"/>
  <c r="BJ228"/>
  <c r="BJ229"/>
  <c r="BJ230"/>
  <c r="BJ232"/>
  <c r="BJ233"/>
  <c r="BJ234"/>
  <c r="BJ235"/>
  <c r="BJ236"/>
  <c r="BJ238"/>
  <c r="BJ239"/>
  <c r="BJ241"/>
  <c r="BJ242"/>
  <c r="BJ243"/>
  <c r="BJ244"/>
  <c r="BJ245"/>
  <c r="BJ246"/>
  <c r="BJ247"/>
  <c r="BJ248"/>
  <c r="BJ249"/>
  <c r="BJ250"/>
  <c r="BJ251"/>
  <c r="BJ252"/>
  <c r="BJ8"/>
  <c r="AK9" i="20"/>
  <c r="AK10"/>
  <c r="AK11"/>
  <c r="AK12"/>
  <c r="AK13"/>
  <c r="AK14"/>
  <c r="AK15"/>
  <c r="AK16"/>
  <c r="AK17"/>
  <c r="AK18"/>
  <c r="AK20"/>
  <c r="AK21"/>
  <c r="AK22"/>
  <c r="AK23"/>
  <c r="AK24"/>
  <c r="AK26"/>
  <c r="AK27"/>
  <c r="AK28"/>
  <c r="AK29"/>
  <c r="AK30"/>
  <c r="AK31"/>
  <c r="AK33"/>
  <c r="AK34"/>
  <c r="AK35"/>
  <c r="AK36"/>
  <c r="AK37"/>
  <c r="AK38"/>
  <c r="AK39"/>
  <c r="AK41"/>
  <c r="AK42"/>
  <c r="AK43"/>
  <c r="AK44"/>
  <c r="AK45"/>
  <c r="AK46"/>
  <c r="AK48"/>
  <c r="AK49"/>
  <c r="AK50"/>
  <c r="AK51"/>
  <c r="AK52"/>
  <c r="AK53"/>
  <c r="AK55"/>
  <c r="AK56"/>
  <c r="AK57"/>
  <c r="AK58"/>
  <c r="AK59"/>
  <c r="AK60"/>
  <c r="AK61"/>
  <c r="AK62"/>
  <c r="AK63"/>
  <c r="AK64"/>
  <c r="AK65"/>
  <c r="AK66"/>
  <c r="AK68"/>
  <c r="AK69"/>
  <c r="AK70"/>
  <c r="AK71"/>
  <c r="AK72"/>
  <c r="AK73"/>
  <c r="AK74"/>
  <c r="AK75"/>
  <c r="AK76"/>
  <c r="AK77"/>
  <c r="AK78"/>
  <c r="AK79"/>
  <c r="AK80"/>
  <c r="AK82"/>
  <c r="AK83"/>
  <c r="AK84"/>
  <c r="AK85"/>
  <c r="AK86"/>
  <c r="AK87"/>
  <c r="AK88"/>
  <c r="AK89"/>
  <c r="AK91"/>
  <c r="AK92"/>
  <c r="AK93"/>
  <c r="AK94"/>
  <c r="AK95"/>
  <c r="AK96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20"/>
  <c r="AK121"/>
  <c r="AK122"/>
  <c r="AK123"/>
  <c r="AK124"/>
  <c r="AK125"/>
  <c r="AK126"/>
  <c r="AK128"/>
  <c r="AK129"/>
  <c r="AK131"/>
  <c r="AK132"/>
  <c r="AK133"/>
  <c r="AK134"/>
  <c r="AK135"/>
  <c r="AK137"/>
  <c r="AK138"/>
  <c r="AK139"/>
  <c r="AK140"/>
  <c r="AK141"/>
  <c r="AK142"/>
  <c r="AK143"/>
  <c r="AK144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2"/>
  <c r="AK183"/>
  <c r="AK184"/>
  <c r="AK185"/>
  <c r="AK186"/>
  <c r="AK187"/>
  <c r="AK188"/>
  <c r="AK189"/>
  <c r="AK190"/>
  <c r="AK191"/>
  <c r="AK192"/>
  <c r="AK194"/>
  <c r="AK195"/>
  <c r="AK196"/>
  <c r="AK197"/>
  <c r="AK198"/>
  <c r="AK200"/>
  <c r="AK201"/>
  <c r="AK202"/>
  <c r="AK203"/>
  <c r="AK204"/>
  <c r="AK205"/>
  <c r="AK206"/>
  <c r="AK207"/>
  <c r="AK208"/>
  <c r="AK210"/>
  <c r="AK211"/>
  <c r="AK212"/>
  <c r="AK213"/>
  <c r="AK214"/>
  <c r="AK216"/>
  <c r="AK217"/>
  <c r="AK218"/>
  <c r="AK219"/>
  <c r="AK220"/>
  <c r="AK221"/>
  <c r="AK222"/>
  <c r="AK223"/>
  <c r="AK225"/>
  <c r="AK226"/>
  <c r="AK227"/>
  <c r="AK228"/>
  <c r="AK229"/>
  <c r="AK230"/>
  <c r="AK232"/>
  <c r="AK233"/>
  <c r="AK234"/>
  <c r="AK235"/>
  <c r="AK236"/>
  <c r="AK238"/>
  <c r="AK239"/>
  <c r="AK241"/>
  <c r="AK242"/>
  <c r="AK243"/>
  <c r="AK244"/>
  <c r="AK245"/>
  <c r="AK246"/>
  <c r="AK247"/>
  <c r="AK248"/>
  <c r="AK249"/>
  <c r="AK250"/>
  <c r="AK251"/>
  <c r="AK252"/>
  <c r="AK8"/>
  <c r="Q8" i="29"/>
  <c r="Q9"/>
  <c r="Q10"/>
  <c r="Q11"/>
  <c r="Q12"/>
  <c r="Q13"/>
  <c r="Q14"/>
  <c r="Q15"/>
  <c r="Q16"/>
  <c r="Q17"/>
  <c r="Q19"/>
  <c r="Q20"/>
  <c r="Q21"/>
  <c r="Q22"/>
  <c r="Q23"/>
  <c r="Q25"/>
  <c r="Q26"/>
  <c r="Q27"/>
  <c r="Q28"/>
  <c r="Q29"/>
  <c r="Q30"/>
  <c r="Q32"/>
  <c r="Q33"/>
  <c r="Q34"/>
  <c r="Q35"/>
  <c r="Q36"/>
  <c r="Q37"/>
  <c r="Q38"/>
  <c r="Q40"/>
  <c r="Q41"/>
  <c r="Q42"/>
  <c r="Q43"/>
  <c r="Q44"/>
  <c r="Q45"/>
  <c r="Q47"/>
  <c r="Q48"/>
  <c r="Q49"/>
  <c r="Q50"/>
  <c r="Q51"/>
  <c r="Q52"/>
  <c r="Q54"/>
  <c r="Q55"/>
  <c r="Q56"/>
  <c r="Q57"/>
  <c r="Q58"/>
  <c r="Q59"/>
  <c r="Q60"/>
  <c r="Q61"/>
  <c r="Q62"/>
  <c r="Q63"/>
  <c r="Q64"/>
  <c r="Q65"/>
  <c r="Q67"/>
  <c r="Q68"/>
  <c r="Q69"/>
  <c r="Q70"/>
  <c r="Q71"/>
  <c r="Q72"/>
  <c r="Q73"/>
  <c r="Q74"/>
  <c r="Q75"/>
  <c r="Q76"/>
  <c r="Q77"/>
  <c r="Q78"/>
  <c r="Q79"/>
  <c r="Q81"/>
  <c r="Q82"/>
  <c r="Q83"/>
  <c r="Q84"/>
  <c r="Q85"/>
  <c r="Q86"/>
  <c r="Q87"/>
  <c r="Q88"/>
  <c r="Q90"/>
  <c r="Q91"/>
  <c r="Q92"/>
  <c r="Q93"/>
  <c r="Q94"/>
  <c r="Q95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9"/>
  <c r="Q120"/>
  <c r="Q121"/>
  <c r="Q122"/>
  <c r="Q123"/>
  <c r="Q124"/>
  <c r="Q125"/>
  <c r="Q127"/>
  <c r="Q128"/>
  <c r="Q130"/>
  <c r="Q131"/>
  <c r="Q132"/>
  <c r="Q133"/>
  <c r="Q134"/>
  <c r="Q136"/>
  <c r="Q137"/>
  <c r="Q138"/>
  <c r="Q139"/>
  <c r="Q140"/>
  <c r="Q141"/>
  <c r="Q142"/>
  <c r="Q143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1"/>
  <c r="Q182"/>
  <c r="Q183"/>
  <c r="Q184"/>
  <c r="Q185"/>
  <c r="Q186"/>
  <c r="Q187"/>
  <c r="Q188"/>
  <c r="Q189"/>
  <c r="Q190"/>
  <c r="Q191"/>
  <c r="Q193"/>
  <c r="Q194"/>
  <c r="Q195"/>
  <c r="Q196"/>
  <c r="Q197"/>
  <c r="Q199"/>
  <c r="Q200"/>
  <c r="Q201"/>
  <c r="Q202"/>
  <c r="Q203"/>
  <c r="Q204"/>
  <c r="Q205"/>
  <c r="Q206"/>
  <c r="Q207"/>
  <c r="Q209"/>
  <c r="Q210"/>
  <c r="Q211"/>
  <c r="Q212"/>
  <c r="Q213"/>
  <c r="Q215"/>
  <c r="Q216"/>
  <c r="Q217"/>
  <c r="Q218"/>
  <c r="Q219"/>
  <c r="Q220"/>
  <c r="Q221"/>
  <c r="Q222"/>
  <c r="Q224"/>
  <c r="Q225"/>
  <c r="Q226"/>
  <c r="Q227"/>
  <c r="Q228"/>
  <c r="Q229"/>
  <c r="Q231"/>
  <c r="Q232"/>
  <c r="Q233"/>
  <c r="Q234"/>
  <c r="Q235"/>
  <c r="Q237"/>
  <c r="Q238"/>
  <c r="Q240"/>
  <c r="Q241"/>
  <c r="Q242"/>
  <c r="Q243"/>
  <c r="Q244"/>
  <c r="Q245"/>
  <c r="Q246"/>
  <c r="Q247"/>
  <c r="Q248"/>
  <c r="Q249"/>
  <c r="Q250"/>
  <c r="Q251"/>
  <c r="Q7"/>
  <c r="AD9" i="17"/>
  <c r="AD10"/>
  <c r="AD11"/>
  <c r="AD12"/>
  <c r="AD13"/>
  <c r="AD14"/>
  <c r="AD15"/>
  <c r="AD16"/>
  <c r="AD17"/>
  <c r="AD18"/>
  <c r="AD20"/>
  <c r="AD21"/>
  <c r="AD22"/>
  <c r="AD23"/>
  <c r="AD24"/>
  <c r="AD26"/>
  <c r="AD27"/>
  <c r="AD28"/>
  <c r="AD29"/>
  <c r="AD30"/>
  <c r="AD31"/>
  <c r="AD33"/>
  <c r="AD34"/>
  <c r="AD35"/>
  <c r="AD36"/>
  <c r="AD37"/>
  <c r="AD38"/>
  <c r="AD39"/>
  <c r="AD41"/>
  <c r="AD42"/>
  <c r="AD43"/>
  <c r="AD44"/>
  <c r="AD45"/>
  <c r="AD46"/>
  <c r="AD48"/>
  <c r="AD49"/>
  <c r="AD50"/>
  <c r="AD51"/>
  <c r="AD52"/>
  <c r="AD53"/>
  <c r="AD55"/>
  <c r="AD56"/>
  <c r="AD57"/>
  <c r="AD58"/>
  <c r="AD59"/>
  <c r="AD60"/>
  <c r="AD61"/>
  <c r="AD62"/>
  <c r="AD63"/>
  <c r="AD64"/>
  <c r="AD65"/>
  <c r="AD66"/>
  <c r="AD68"/>
  <c r="AD69"/>
  <c r="AD70"/>
  <c r="AD71"/>
  <c r="AD72"/>
  <c r="AD73"/>
  <c r="AD74"/>
  <c r="AD75"/>
  <c r="AD76"/>
  <c r="AD77"/>
  <c r="AD78"/>
  <c r="AD79"/>
  <c r="AD80"/>
  <c r="AD82"/>
  <c r="AD83"/>
  <c r="AD84"/>
  <c r="AD85"/>
  <c r="AD86"/>
  <c r="AD87"/>
  <c r="AD88"/>
  <c r="AD89"/>
  <c r="AD91"/>
  <c r="AD92"/>
  <c r="AD93"/>
  <c r="AD94"/>
  <c r="AD95"/>
  <c r="AD96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20"/>
  <c r="AD121"/>
  <c r="AD122"/>
  <c r="AD123"/>
  <c r="AD124"/>
  <c r="AD125"/>
  <c r="AD126"/>
  <c r="AD128"/>
  <c r="AD129"/>
  <c r="AD131"/>
  <c r="AD132"/>
  <c r="AD133"/>
  <c r="AD134"/>
  <c r="AD135"/>
  <c r="AD137"/>
  <c r="AD138"/>
  <c r="AD139"/>
  <c r="AD140"/>
  <c r="AD141"/>
  <c r="AD142"/>
  <c r="AD143"/>
  <c r="AD144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2"/>
  <c r="AD183"/>
  <c r="AD184"/>
  <c r="AD185"/>
  <c r="AD186"/>
  <c r="AD187"/>
  <c r="AD188"/>
  <c r="AD189"/>
  <c r="AD190"/>
  <c r="AD191"/>
  <c r="AD192"/>
  <c r="AD194"/>
  <c r="AD195"/>
  <c r="AD196"/>
  <c r="AD197"/>
  <c r="AD198"/>
  <c r="AD200"/>
  <c r="AD201"/>
  <c r="AD202"/>
  <c r="AD203"/>
  <c r="AD204"/>
  <c r="AD205"/>
  <c r="AD206"/>
  <c r="AD207"/>
  <c r="AD208"/>
  <c r="AD210"/>
  <c r="AD211"/>
  <c r="AD212"/>
  <c r="AD213"/>
  <c r="AD214"/>
  <c r="AD216"/>
  <c r="AD217"/>
  <c r="AD218"/>
  <c r="AD219"/>
  <c r="AD220"/>
  <c r="AD221"/>
  <c r="AD222"/>
  <c r="AD223"/>
  <c r="AD225"/>
  <c r="AD226"/>
  <c r="AD227"/>
  <c r="AD228"/>
  <c r="AD229"/>
  <c r="AD230"/>
  <c r="AD232"/>
  <c r="AD233"/>
  <c r="AD234"/>
  <c r="AD235"/>
  <c r="AD236"/>
  <c r="AD238"/>
  <c r="AD239"/>
  <c r="AD241"/>
  <c r="AD242"/>
  <c r="AD243"/>
  <c r="AD244"/>
  <c r="AD245"/>
  <c r="AD246"/>
  <c r="AD247"/>
  <c r="AD248"/>
  <c r="AD249"/>
  <c r="AD250"/>
  <c r="AD251"/>
  <c r="AD252"/>
  <c r="AD8"/>
  <c r="E253" i="16"/>
  <c r="AI9"/>
  <c r="AI10"/>
  <c r="AI11"/>
  <c r="AI12"/>
  <c r="AI13"/>
  <c r="AI14"/>
  <c r="AI15"/>
  <c r="AI16"/>
  <c r="AI17"/>
  <c r="AI18"/>
  <c r="AI20"/>
  <c r="AI21"/>
  <c r="AI22"/>
  <c r="AI23"/>
  <c r="AI24"/>
  <c r="AI26"/>
  <c r="AI27"/>
  <c r="AI28"/>
  <c r="AI29"/>
  <c r="AI30"/>
  <c r="AI31"/>
  <c r="AI33"/>
  <c r="AI34"/>
  <c r="AI35"/>
  <c r="AI36"/>
  <c r="AI37"/>
  <c r="AI38"/>
  <c r="AI39"/>
  <c r="AI41"/>
  <c r="AI42"/>
  <c r="AI43"/>
  <c r="AI44"/>
  <c r="AI45"/>
  <c r="AI46"/>
  <c r="AI48"/>
  <c r="AI49"/>
  <c r="AI50"/>
  <c r="AI51"/>
  <c r="AI52"/>
  <c r="AI53"/>
  <c r="AI55"/>
  <c r="AI56"/>
  <c r="AI57"/>
  <c r="AI58"/>
  <c r="AI59"/>
  <c r="AI60"/>
  <c r="AI61"/>
  <c r="AI62"/>
  <c r="AI63"/>
  <c r="AI64"/>
  <c r="AI65"/>
  <c r="AI66"/>
  <c r="AI68"/>
  <c r="AI69"/>
  <c r="AI70"/>
  <c r="AI71"/>
  <c r="AI72"/>
  <c r="AI73"/>
  <c r="AI74"/>
  <c r="AI75"/>
  <c r="AI76"/>
  <c r="AI77"/>
  <c r="AI78"/>
  <c r="AI79"/>
  <c r="AI80"/>
  <c r="AI82"/>
  <c r="AI83"/>
  <c r="AI84"/>
  <c r="AI85"/>
  <c r="AI86"/>
  <c r="AI87"/>
  <c r="AI88"/>
  <c r="AI89"/>
  <c r="AI91"/>
  <c r="AI92"/>
  <c r="AI93"/>
  <c r="AI94"/>
  <c r="AI95"/>
  <c r="AI96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20"/>
  <c r="AI121"/>
  <c r="AI122"/>
  <c r="AI123"/>
  <c r="AI124"/>
  <c r="AI125"/>
  <c r="AI126"/>
  <c r="AI128"/>
  <c r="AI129"/>
  <c r="AI131"/>
  <c r="AI132"/>
  <c r="AI133"/>
  <c r="AI134"/>
  <c r="AI135"/>
  <c r="AI137"/>
  <c r="AI138"/>
  <c r="AI139"/>
  <c r="AI140"/>
  <c r="AI141"/>
  <c r="AI142"/>
  <c r="AI143"/>
  <c r="AI144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2"/>
  <c r="AI183"/>
  <c r="AI184"/>
  <c r="AI185"/>
  <c r="AI186"/>
  <c r="AI187"/>
  <c r="AI188"/>
  <c r="AI189"/>
  <c r="AI190"/>
  <c r="AI191"/>
  <c r="AI192"/>
  <c r="AI194"/>
  <c r="AI195"/>
  <c r="AI196"/>
  <c r="AI197"/>
  <c r="AI198"/>
  <c r="AI200"/>
  <c r="AI201"/>
  <c r="AI202"/>
  <c r="AI203"/>
  <c r="AI204"/>
  <c r="AI205"/>
  <c r="AI206"/>
  <c r="AI207"/>
  <c r="AI208"/>
  <c r="AI210"/>
  <c r="AI211"/>
  <c r="AI212"/>
  <c r="AI213"/>
  <c r="AI214"/>
  <c r="AI216"/>
  <c r="AI217"/>
  <c r="AI218"/>
  <c r="AI219"/>
  <c r="AI220"/>
  <c r="AI221"/>
  <c r="AI222"/>
  <c r="AI223"/>
  <c r="AI225"/>
  <c r="AI226"/>
  <c r="AI227"/>
  <c r="AI228"/>
  <c r="AI229"/>
  <c r="AI230"/>
  <c r="AI232"/>
  <c r="AI233"/>
  <c r="AI234"/>
  <c r="AI235"/>
  <c r="AI236"/>
  <c r="AI238"/>
  <c r="AI239"/>
  <c r="AI241"/>
  <c r="AI242"/>
  <c r="AI243"/>
  <c r="AI244"/>
  <c r="AI245"/>
  <c r="AI246"/>
  <c r="AI247"/>
  <c r="AI248"/>
  <c r="AI249"/>
  <c r="AI250"/>
  <c r="AI251"/>
  <c r="AI252"/>
  <c r="AI8"/>
  <c r="I250" i="20"/>
  <c r="I9"/>
  <c r="I10"/>
  <c r="I11"/>
  <c r="I12"/>
  <c r="I13"/>
  <c r="I14"/>
  <c r="I15"/>
  <c r="I16"/>
  <c r="I17"/>
  <c r="I18"/>
  <c r="I20"/>
  <c r="I21"/>
  <c r="I22"/>
  <c r="I23"/>
  <c r="I24"/>
  <c r="I26"/>
  <c r="I27"/>
  <c r="I28"/>
  <c r="I29"/>
  <c r="I30"/>
  <c r="I31"/>
  <c r="I33"/>
  <c r="I34"/>
  <c r="I35"/>
  <c r="I36"/>
  <c r="I37"/>
  <c r="I38"/>
  <c r="I39"/>
  <c r="I41"/>
  <c r="I42"/>
  <c r="I43"/>
  <c r="I44"/>
  <c r="I45"/>
  <c r="I46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1"/>
  <c r="I92"/>
  <c r="I93"/>
  <c r="I94"/>
  <c r="I95"/>
  <c r="I96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8"/>
  <c r="I129"/>
  <c r="I131"/>
  <c r="I132"/>
  <c r="I133"/>
  <c r="I134"/>
  <c r="I135"/>
  <c r="I137"/>
  <c r="I138"/>
  <c r="I139"/>
  <c r="I140"/>
  <c r="I141"/>
  <c r="I142"/>
  <c r="I143"/>
  <c r="I144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2"/>
  <c r="I183"/>
  <c r="I184"/>
  <c r="I185"/>
  <c r="I186"/>
  <c r="I187"/>
  <c r="I188"/>
  <c r="I189"/>
  <c r="I190"/>
  <c r="I191"/>
  <c r="I192"/>
  <c r="I194"/>
  <c r="I195"/>
  <c r="I196"/>
  <c r="I197"/>
  <c r="I198"/>
  <c r="I200"/>
  <c r="I201"/>
  <c r="I202"/>
  <c r="I203"/>
  <c r="I204"/>
  <c r="I205"/>
  <c r="I206"/>
  <c r="I207"/>
  <c r="I208"/>
  <c r="I210"/>
  <c r="I211"/>
  <c r="I212"/>
  <c r="I213"/>
  <c r="I214"/>
  <c r="I216"/>
  <c r="I217"/>
  <c r="I218"/>
  <c r="I219"/>
  <c r="I220"/>
  <c r="I221"/>
  <c r="I222"/>
  <c r="I223"/>
  <c r="I225"/>
  <c r="I226"/>
  <c r="I227"/>
  <c r="I228"/>
  <c r="I229"/>
  <c r="I230"/>
  <c r="I232"/>
  <c r="I233"/>
  <c r="I234"/>
  <c r="I235"/>
  <c r="I236"/>
  <c r="I238"/>
  <c r="I239"/>
  <c r="I241"/>
  <c r="I242"/>
  <c r="I243"/>
  <c r="I244"/>
  <c r="I245"/>
  <c r="I246"/>
  <c r="I247"/>
  <c r="I248"/>
  <c r="I249"/>
  <c r="I251"/>
  <c r="E241" i="5"/>
  <c r="D241"/>
  <c r="E238"/>
  <c r="D238"/>
  <c r="E232"/>
  <c r="D232"/>
  <c r="E225"/>
  <c r="D225"/>
  <c r="E216"/>
  <c r="D216"/>
  <c r="E210"/>
  <c r="D210"/>
  <c r="E200"/>
  <c r="D200"/>
  <c r="E194"/>
  <c r="D194"/>
  <c r="E182"/>
  <c r="D182"/>
  <c r="E146"/>
  <c r="D146"/>
  <c r="E137"/>
  <c r="D137"/>
  <c r="E131"/>
  <c r="D131"/>
  <c r="E128"/>
  <c r="D128"/>
  <c r="E120"/>
  <c r="D120"/>
  <c r="E98"/>
  <c r="D98"/>
  <c r="E91"/>
  <c r="D91"/>
  <c r="E82"/>
  <c r="D82"/>
  <c r="E68"/>
  <c r="D68"/>
  <c r="E55"/>
  <c r="D55"/>
  <c r="E48"/>
  <c r="D48"/>
  <c r="E41"/>
  <c r="D41"/>
  <c r="E33"/>
  <c r="D33"/>
  <c r="E26"/>
  <c r="D26"/>
  <c r="E20"/>
  <c r="D20"/>
  <c r="T32" i="33"/>
  <c r="BJ32" i="21"/>
  <c r="Q31" i="29"/>
  <c r="AK32" i="20"/>
  <c r="AD32" i="17"/>
  <c r="T40" i="33"/>
  <c r="BJ40" i="21"/>
  <c r="Q39" i="29"/>
  <c r="AK40" i="20"/>
  <c r="AD40" i="17"/>
  <c r="AK47" i="20"/>
  <c r="AD47" i="17"/>
  <c r="T47" i="33"/>
  <c r="BJ47" i="21"/>
  <c r="Q46" i="29"/>
  <c r="T54" i="33"/>
  <c r="BJ54" i="21"/>
  <c r="Q53" i="29"/>
  <c r="AK54" i="20"/>
  <c r="AD54" i="17"/>
  <c r="T81" i="33"/>
  <c r="BJ81" i="21"/>
  <c r="Q80" i="29"/>
  <c r="AK81" i="20"/>
  <c r="AD81" i="17"/>
  <c r="AK90" i="20"/>
  <c r="AD90" i="17"/>
  <c r="T90" i="33"/>
  <c r="BJ90" i="21"/>
  <c r="Q89" i="29"/>
  <c r="T97" i="33"/>
  <c r="BJ97" i="21"/>
  <c r="Q96" i="29"/>
  <c r="AK97" i="20"/>
  <c r="AD97" i="17"/>
  <c r="T119" i="33"/>
  <c r="BJ119" i="21"/>
  <c r="Q118" i="29"/>
  <c r="AK119" i="20"/>
  <c r="AD119" i="17"/>
  <c r="T127" i="33"/>
  <c r="BJ127" i="21"/>
  <c r="Q126" i="29"/>
  <c r="AK127" i="20"/>
  <c r="AD127" i="17"/>
  <c r="AK130" i="20"/>
  <c r="AD130" i="17"/>
  <c r="T130" i="33"/>
  <c r="BJ130" i="21"/>
  <c r="Q129" i="29"/>
  <c r="AK136" i="20"/>
  <c r="AD136" i="17"/>
  <c r="T136" i="33"/>
  <c r="BJ136" i="21"/>
  <c r="Q135" i="29"/>
  <c r="T145" i="33"/>
  <c r="BJ145" i="21"/>
  <c r="Q144" i="29"/>
  <c r="AK145" i="20"/>
  <c r="AD145" i="17"/>
  <c r="T181" i="33"/>
  <c r="BJ181" i="21"/>
  <c r="Q180" i="29"/>
  <c r="AK181" i="20"/>
  <c r="AD181" i="17"/>
  <c r="T193" i="33"/>
  <c r="BJ193" i="21"/>
  <c r="Q192" i="29"/>
  <c r="AK193" i="20"/>
  <c r="AD193" i="17"/>
  <c r="T199" i="33"/>
  <c r="BJ199" i="21"/>
  <c r="Q198" i="29"/>
  <c r="AK199" i="20"/>
  <c r="AD199" i="17"/>
  <c r="T209" i="33"/>
  <c r="BJ209" i="21"/>
  <c r="Q208" i="29"/>
  <c r="AK209" i="20"/>
  <c r="AD209" i="17"/>
  <c r="T215" i="33"/>
  <c r="BJ215" i="21"/>
  <c r="Q214" i="29"/>
  <c r="AK215" i="20"/>
  <c r="AD215" i="17"/>
  <c r="AK224" i="20"/>
  <c r="AD224" i="17"/>
  <c r="T224" i="33"/>
  <c r="BJ224" i="21"/>
  <c r="Q223" i="29"/>
  <c r="T231" i="33"/>
  <c r="BJ231" i="21"/>
  <c r="Q230" i="29"/>
  <c r="AK231" i="20"/>
  <c r="AD231" i="17"/>
  <c r="T237" i="33"/>
  <c r="BJ237" i="21"/>
  <c r="Q236" i="29"/>
  <c r="AK237" i="20"/>
  <c r="AD237" i="17"/>
  <c r="AI224" i="16"/>
  <c r="AI136"/>
  <c r="AI130"/>
  <c r="AI90"/>
  <c r="AI47"/>
  <c r="E254" i="5"/>
  <c r="AI237" i="16"/>
  <c r="AI231"/>
  <c r="AI215"/>
  <c r="AI209"/>
  <c r="AI199"/>
  <c r="AI193"/>
  <c r="AI181"/>
  <c r="AI145"/>
  <c r="AI127"/>
  <c r="AI119"/>
  <c r="AI97"/>
  <c r="AI81"/>
  <c r="AI54"/>
  <c r="AI40"/>
  <c r="AI32"/>
  <c r="D254" i="5"/>
  <c r="T240" i="33"/>
  <c r="BJ240" i="21"/>
  <c r="AK240" i="20"/>
  <c r="Q239" i="29"/>
  <c r="AD240" i="17"/>
  <c r="AI240" i="16"/>
  <c r="T67" i="33"/>
  <c r="BJ67" i="21"/>
  <c r="AK67" i="20"/>
  <c r="AD67" i="17"/>
  <c r="Q66" i="29"/>
  <c r="AI67" i="16"/>
  <c r="AI19"/>
  <c r="T19" i="33"/>
  <c r="BJ19" i="21"/>
  <c r="AK19" i="20"/>
  <c r="Q18" i="29"/>
  <c r="AD19" i="17"/>
  <c r="AD25"/>
  <c r="T25" i="33"/>
  <c r="BJ25" i="21"/>
  <c r="AK25" i="20"/>
  <c r="Q24" i="29"/>
  <c r="AI25" i="16"/>
  <c r="F9" i="2"/>
  <c r="G9"/>
  <c r="H9"/>
  <c r="I9"/>
  <c r="J9"/>
  <c r="K9"/>
  <c r="L9"/>
  <c r="E9"/>
  <c r="D7"/>
  <c r="D8"/>
  <c r="D6"/>
  <c r="Q252" i="29"/>
  <c r="D9" i="2"/>
  <c r="F25" i="28"/>
  <c r="G25"/>
  <c r="H25"/>
  <c r="F22"/>
  <c r="G22"/>
  <c r="H22"/>
  <c r="F16"/>
  <c r="G16"/>
  <c r="H16"/>
  <c r="F7"/>
  <c r="G7"/>
  <c r="D29"/>
  <c r="D8"/>
  <c r="P9" i="34"/>
  <c r="D9" i="28"/>
  <c r="P10" i="34"/>
  <c r="D10" i="28"/>
  <c r="P12" i="34"/>
  <c r="D11" i="28"/>
  <c r="P19" i="34"/>
  <c r="D12" i="28"/>
  <c r="P23" i="34"/>
  <c r="D13" i="28"/>
  <c r="P27" i="34"/>
  <c r="D14" i="28"/>
  <c r="P28" i="34"/>
  <c r="D15" i="28"/>
  <c r="D17"/>
  <c r="D18"/>
  <c r="D19"/>
  <c r="D20"/>
  <c r="D21"/>
  <c r="D23"/>
  <c r="D24"/>
  <c r="D26"/>
  <c r="D27"/>
  <c r="D28"/>
  <c r="E23" i="34"/>
  <c r="F23"/>
  <c r="G23"/>
  <c r="H23"/>
  <c r="I23"/>
  <c r="J23"/>
  <c r="K23"/>
  <c r="L23"/>
  <c r="M23"/>
  <c r="N23"/>
  <c r="E19"/>
  <c r="F19"/>
  <c r="G19"/>
  <c r="H19"/>
  <c r="I19"/>
  <c r="J11" i="28"/>
  <c r="J19" i="34"/>
  <c r="K19"/>
  <c r="L19"/>
  <c r="M19"/>
  <c r="N19"/>
  <c r="E15"/>
  <c r="E12"/>
  <c r="E11"/>
  <c r="E29"/>
  <c r="F15"/>
  <c r="F12"/>
  <c r="G15"/>
  <c r="G12"/>
  <c r="H15"/>
  <c r="I15"/>
  <c r="I12"/>
  <c r="J15"/>
  <c r="J12"/>
  <c r="K15"/>
  <c r="K12"/>
  <c r="L15"/>
  <c r="L12"/>
  <c r="L11"/>
  <c r="M15"/>
  <c r="M12"/>
  <c r="N15"/>
  <c r="H12"/>
  <c r="H11"/>
  <c r="N12"/>
  <c r="D11"/>
  <c r="D29"/>
  <c r="J9" i="26"/>
  <c r="J11"/>
  <c r="J12"/>
  <c r="J14"/>
  <c r="J15"/>
  <c r="J16"/>
  <c r="J17"/>
  <c r="J18"/>
  <c r="J19"/>
  <c r="J20"/>
  <c r="J21"/>
  <c r="J23"/>
  <c r="J24"/>
  <c r="J25"/>
  <c r="J26"/>
  <c r="J27"/>
  <c r="J28"/>
  <c r="J29"/>
  <c r="J31"/>
  <c r="J32"/>
  <c r="J33"/>
  <c r="J34"/>
  <c r="J35"/>
  <c r="J37"/>
  <c r="J38"/>
  <c r="J39"/>
  <c r="J40"/>
  <c r="J41"/>
  <c r="G36"/>
  <c r="H36"/>
  <c r="I36"/>
  <c r="K36"/>
  <c r="L36"/>
  <c r="M36"/>
  <c r="N36"/>
  <c r="O36"/>
  <c r="P36"/>
  <c r="F36"/>
  <c r="G30"/>
  <c r="H30"/>
  <c r="I30"/>
  <c r="K30"/>
  <c r="L30"/>
  <c r="M30"/>
  <c r="N30"/>
  <c r="O30"/>
  <c r="P30"/>
  <c r="F30"/>
  <c r="G22"/>
  <c r="H22"/>
  <c r="I22"/>
  <c r="K22"/>
  <c r="L22"/>
  <c r="M22"/>
  <c r="N22"/>
  <c r="O22"/>
  <c r="P22"/>
  <c r="F22"/>
  <c r="G13"/>
  <c r="H13"/>
  <c r="I13"/>
  <c r="K13"/>
  <c r="L13"/>
  <c r="M13"/>
  <c r="N13"/>
  <c r="O13"/>
  <c r="P13"/>
  <c r="F13"/>
  <c r="G10"/>
  <c r="H10"/>
  <c r="I10"/>
  <c r="K10"/>
  <c r="L10"/>
  <c r="M10"/>
  <c r="N10"/>
  <c r="P10"/>
  <c r="F10"/>
  <c r="J8"/>
  <c r="E9"/>
  <c r="E11"/>
  <c r="E12"/>
  <c r="E14"/>
  <c r="E15"/>
  <c r="E16"/>
  <c r="E17"/>
  <c r="E18"/>
  <c r="E19"/>
  <c r="E20"/>
  <c r="E21"/>
  <c r="E23"/>
  <c r="E24"/>
  <c r="E25"/>
  <c r="E26"/>
  <c r="D26"/>
  <c r="E27"/>
  <c r="E28"/>
  <c r="E29"/>
  <c r="E31"/>
  <c r="D31"/>
  <c r="E32"/>
  <c r="E33"/>
  <c r="D33"/>
  <c r="E34"/>
  <c r="E35"/>
  <c r="D35"/>
  <c r="E37"/>
  <c r="E38"/>
  <c r="E39"/>
  <c r="D39"/>
  <c r="E40"/>
  <c r="D40"/>
  <c r="E41"/>
  <c r="E8"/>
  <c r="E23" i="24"/>
  <c r="F23"/>
  <c r="G23"/>
  <c r="H23"/>
  <c r="I23"/>
  <c r="J23"/>
  <c r="K23"/>
  <c r="L23"/>
  <c r="N23"/>
  <c r="D23"/>
  <c r="E10"/>
  <c r="F10"/>
  <c r="G10"/>
  <c r="H10"/>
  <c r="I10"/>
  <c r="J10"/>
  <c r="K10"/>
  <c r="L10"/>
  <c r="N10"/>
  <c r="D10"/>
  <c r="L29"/>
  <c r="H29"/>
  <c r="D21" i="26"/>
  <c r="D17"/>
  <c r="D12"/>
  <c r="L42"/>
  <c r="G42"/>
  <c r="K12" i="28"/>
  <c r="D8" i="26"/>
  <c r="J11" i="34"/>
  <c r="J29"/>
  <c r="D38" i="26"/>
  <c r="D28"/>
  <c r="D24"/>
  <c r="D9"/>
  <c r="H6" i="28"/>
  <c r="N11" i="34"/>
  <c r="D41" i="26"/>
  <c r="D37"/>
  <c r="D27"/>
  <c r="D23"/>
  <c r="M42"/>
  <c r="H42"/>
  <c r="O42"/>
  <c r="E22"/>
  <c r="D29"/>
  <c r="D11"/>
  <c r="F42"/>
  <c r="J29" i="24"/>
  <c r="F29"/>
  <c r="D25" i="26"/>
  <c r="P42"/>
  <c r="N29" i="24"/>
  <c r="D19" i="26"/>
  <c r="D15"/>
  <c r="N42"/>
  <c r="I42"/>
  <c r="M11" i="34"/>
  <c r="M29"/>
  <c r="K11" i="28"/>
  <c r="J12"/>
  <c r="J10" i="26"/>
  <c r="J13"/>
  <c r="J22"/>
  <c r="D22"/>
  <c r="J30"/>
  <c r="J36"/>
  <c r="J10" i="28"/>
  <c r="K10"/>
  <c r="D29" i="24"/>
  <c r="K29"/>
  <c r="I29"/>
  <c r="G29"/>
  <c r="E29"/>
  <c r="G6" i="28"/>
  <c r="D22"/>
  <c r="F6"/>
  <c r="I11" i="34"/>
  <c r="I29"/>
  <c r="F11"/>
  <c r="F29"/>
  <c r="G11"/>
  <c r="G29"/>
  <c r="K11"/>
  <c r="K29"/>
  <c r="N29"/>
  <c r="L29"/>
  <c r="H29"/>
  <c r="E42" i="26"/>
  <c r="E10"/>
  <c r="D10"/>
  <c r="E13"/>
  <c r="D13"/>
  <c r="E30"/>
  <c r="E36"/>
  <c r="D36"/>
  <c r="K42"/>
  <c r="J42"/>
  <c r="D34"/>
  <c r="D32"/>
  <c r="D20"/>
  <c r="D18"/>
  <c r="D16"/>
  <c r="D14"/>
  <c r="D16" i="28"/>
  <c r="D25"/>
  <c r="D30" i="26"/>
  <c r="K7" i="28"/>
  <c r="J7"/>
  <c r="D42" i="26"/>
  <c r="S9" i="33"/>
  <c r="S10"/>
  <c r="S11"/>
  <c r="S12"/>
  <c r="S13"/>
  <c r="S14"/>
  <c r="S15"/>
  <c r="S16"/>
  <c r="S17"/>
  <c r="S18"/>
  <c r="S20"/>
  <c r="S21"/>
  <c r="S22"/>
  <c r="S23"/>
  <c r="S24"/>
  <c r="S26"/>
  <c r="S27"/>
  <c r="S28"/>
  <c r="S29"/>
  <c r="S30"/>
  <c r="S31"/>
  <c r="S33"/>
  <c r="S34"/>
  <c r="S35"/>
  <c r="S36"/>
  <c r="S37"/>
  <c r="S38"/>
  <c r="S39"/>
  <c r="S41"/>
  <c r="S42"/>
  <c r="S43"/>
  <c r="S44"/>
  <c r="S45"/>
  <c r="S46"/>
  <c r="S48"/>
  <c r="S49"/>
  <c r="S50"/>
  <c r="S51"/>
  <c r="S52"/>
  <c r="S53"/>
  <c r="S55"/>
  <c r="S56"/>
  <c r="S57"/>
  <c r="S58"/>
  <c r="S59"/>
  <c r="S60"/>
  <c r="S61"/>
  <c r="S62"/>
  <c r="S63"/>
  <c r="S64"/>
  <c r="S65"/>
  <c r="S66"/>
  <c r="S68"/>
  <c r="S69"/>
  <c r="S70"/>
  <c r="S71"/>
  <c r="S72"/>
  <c r="S73"/>
  <c r="S74"/>
  <c r="S75"/>
  <c r="S76"/>
  <c r="S77"/>
  <c r="S78"/>
  <c r="S79"/>
  <c r="S80"/>
  <c r="S82"/>
  <c r="S83"/>
  <c r="S84"/>
  <c r="S85"/>
  <c r="S86"/>
  <c r="S87"/>
  <c r="S88"/>
  <c r="S89"/>
  <c r="S91"/>
  <c r="S92"/>
  <c r="S93"/>
  <c r="S94"/>
  <c r="S95"/>
  <c r="S96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20"/>
  <c r="S121"/>
  <c r="S122"/>
  <c r="S123"/>
  <c r="S124"/>
  <c r="S125"/>
  <c r="S126"/>
  <c r="S128"/>
  <c r="S129"/>
  <c r="S131"/>
  <c r="S132"/>
  <c r="S133"/>
  <c r="S134"/>
  <c r="S135"/>
  <c r="S137"/>
  <c r="S138"/>
  <c r="S139"/>
  <c r="S140"/>
  <c r="S141"/>
  <c r="S142"/>
  <c r="S143"/>
  <c r="S144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2"/>
  <c r="S183"/>
  <c r="S184"/>
  <c r="S185"/>
  <c r="S186"/>
  <c r="S187"/>
  <c r="S188"/>
  <c r="S189"/>
  <c r="S190"/>
  <c r="S191"/>
  <c r="S192"/>
  <c r="S194"/>
  <c r="S195"/>
  <c r="S196"/>
  <c r="S197"/>
  <c r="S198"/>
  <c r="S200"/>
  <c r="S201"/>
  <c r="S202"/>
  <c r="S203"/>
  <c r="S204"/>
  <c r="S205"/>
  <c r="S206"/>
  <c r="S207"/>
  <c r="S208"/>
  <c r="S210"/>
  <c r="S211"/>
  <c r="S212"/>
  <c r="S213"/>
  <c r="S214"/>
  <c r="S216"/>
  <c r="S217"/>
  <c r="S218"/>
  <c r="S219"/>
  <c r="S220"/>
  <c r="S221"/>
  <c r="S222"/>
  <c r="S223"/>
  <c r="S225"/>
  <c r="S226"/>
  <c r="S227"/>
  <c r="S228"/>
  <c r="S229"/>
  <c r="S230"/>
  <c r="S232"/>
  <c r="S233"/>
  <c r="S234"/>
  <c r="S235"/>
  <c r="S236"/>
  <c r="S238"/>
  <c r="S239"/>
  <c r="S241"/>
  <c r="S242"/>
  <c r="S243"/>
  <c r="S244"/>
  <c r="S245"/>
  <c r="S246"/>
  <c r="S247"/>
  <c r="S248"/>
  <c r="S249"/>
  <c r="S250"/>
  <c r="S251"/>
  <c r="S252"/>
  <c r="E19"/>
  <c r="F19"/>
  <c r="G19"/>
  <c r="H19"/>
  <c r="I19"/>
  <c r="J19"/>
  <c r="K19"/>
  <c r="L19"/>
  <c r="M19"/>
  <c r="N19"/>
  <c r="O19"/>
  <c r="P19"/>
  <c r="Q19"/>
  <c r="R19"/>
  <c r="E25"/>
  <c r="F25"/>
  <c r="G25"/>
  <c r="H25"/>
  <c r="I25"/>
  <c r="J25"/>
  <c r="K25"/>
  <c r="L25"/>
  <c r="M25"/>
  <c r="N25"/>
  <c r="O25"/>
  <c r="P25"/>
  <c r="Q25"/>
  <c r="R25"/>
  <c r="E32"/>
  <c r="F32"/>
  <c r="G32"/>
  <c r="H32"/>
  <c r="I32"/>
  <c r="J32"/>
  <c r="K32"/>
  <c r="L32"/>
  <c r="M32"/>
  <c r="N32"/>
  <c r="O32"/>
  <c r="P32"/>
  <c r="Q32"/>
  <c r="R32"/>
  <c r="E40"/>
  <c r="F40"/>
  <c r="G40"/>
  <c r="H40"/>
  <c r="I40"/>
  <c r="J40"/>
  <c r="K40"/>
  <c r="L40"/>
  <c r="M40"/>
  <c r="N40"/>
  <c r="O40"/>
  <c r="P40"/>
  <c r="Q40"/>
  <c r="R40"/>
  <c r="E47"/>
  <c r="F47"/>
  <c r="G47"/>
  <c r="H47"/>
  <c r="I47"/>
  <c r="J47"/>
  <c r="K47"/>
  <c r="L47"/>
  <c r="M47"/>
  <c r="N47"/>
  <c r="O47"/>
  <c r="P47"/>
  <c r="Q47"/>
  <c r="R47"/>
  <c r="E54"/>
  <c r="F54"/>
  <c r="G54"/>
  <c r="H54"/>
  <c r="I54"/>
  <c r="J54"/>
  <c r="K54"/>
  <c r="L54"/>
  <c r="M54"/>
  <c r="N54"/>
  <c r="O54"/>
  <c r="P54"/>
  <c r="Q54"/>
  <c r="R54"/>
  <c r="E67"/>
  <c r="F67"/>
  <c r="G67"/>
  <c r="H67"/>
  <c r="I67"/>
  <c r="J67"/>
  <c r="K67"/>
  <c r="L67"/>
  <c r="M67"/>
  <c r="N67"/>
  <c r="O67"/>
  <c r="P67"/>
  <c r="Q67"/>
  <c r="R67"/>
  <c r="E81"/>
  <c r="F81"/>
  <c r="G81"/>
  <c r="H81"/>
  <c r="I81"/>
  <c r="J81"/>
  <c r="K81"/>
  <c r="L81"/>
  <c r="M81"/>
  <c r="N81"/>
  <c r="O81"/>
  <c r="P81"/>
  <c r="Q81"/>
  <c r="R81"/>
  <c r="E90"/>
  <c r="F90"/>
  <c r="G90"/>
  <c r="H90"/>
  <c r="I90"/>
  <c r="J90"/>
  <c r="K90"/>
  <c r="L90"/>
  <c r="M90"/>
  <c r="N90"/>
  <c r="O90"/>
  <c r="P90"/>
  <c r="Q90"/>
  <c r="R90"/>
  <c r="E97"/>
  <c r="F97"/>
  <c r="G97"/>
  <c r="H97"/>
  <c r="I97"/>
  <c r="J97"/>
  <c r="K97"/>
  <c r="L97"/>
  <c r="M97"/>
  <c r="N97"/>
  <c r="O97"/>
  <c r="P97"/>
  <c r="Q97"/>
  <c r="R97"/>
  <c r="E119"/>
  <c r="F119"/>
  <c r="G119"/>
  <c r="H119"/>
  <c r="I119"/>
  <c r="J119"/>
  <c r="K119"/>
  <c r="L119"/>
  <c r="M119"/>
  <c r="N119"/>
  <c r="O119"/>
  <c r="P119"/>
  <c r="Q119"/>
  <c r="R119"/>
  <c r="E127"/>
  <c r="F127"/>
  <c r="G127"/>
  <c r="H127"/>
  <c r="I127"/>
  <c r="J127"/>
  <c r="K127"/>
  <c r="L127"/>
  <c r="M127"/>
  <c r="N127"/>
  <c r="O127"/>
  <c r="P127"/>
  <c r="Q127"/>
  <c r="R127"/>
  <c r="E130"/>
  <c r="F130"/>
  <c r="G130"/>
  <c r="H130"/>
  <c r="I130"/>
  <c r="J130"/>
  <c r="K130"/>
  <c r="L130"/>
  <c r="M130"/>
  <c r="N130"/>
  <c r="O130"/>
  <c r="P130"/>
  <c r="Q130"/>
  <c r="R130"/>
  <c r="E136"/>
  <c r="F136"/>
  <c r="G136"/>
  <c r="H136"/>
  <c r="I136"/>
  <c r="J136"/>
  <c r="K136"/>
  <c r="L136"/>
  <c r="M136"/>
  <c r="N136"/>
  <c r="O136"/>
  <c r="P136"/>
  <c r="Q136"/>
  <c r="R136"/>
  <c r="E145"/>
  <c r="F145"/>
  <c r="G145"/>
  <c r="H145"/>
  <c r="I145"/>
  <c r="J145"/>
  <c r="K145"/>
  <c r="L145"/>
  <c r="M145"/>
  <c r="N145"/>
  <c r="O145"/>
  <c r="P145"/>
  <c r="Q145"/>
  <c r="R145"/>
  <c r="E181"/>
  <c r="F181"/>
  <c r="G181"/>
  <c r="H181"/>
  <c r="I181"/>
  <c r="J181"/>
  <c r="K181"/>
  <c r="L181"/>
  <c r="M181"/>
  <c r="N181"/>
  <c r="O181"/>
  <c r="P181"/>
  <c r="Q181"/>
  <c r="R181"/>
  <c r="E193"/>
  <c r="F193"/>
  <c r="G193"/>
  <c r="H193"/>
  <c r="I193"/>
  <c r="J193"/>
  <c r="K193"/>
  <c r="L193"/>
  <c r="M193"/>
  <c r="N193"/>
  <c r="O193"/>
  <c r="P193"/>
  <c r="Q193"/>
  <c r="R193"/>
  <c r="E199"/>
  <c r="F199"/>
  <c r="G199"/>
  <c r="H199"/>
  <c r="I199"/>
  <c r="J199"/>
  <c r="K199"/>
  <c r="L199"/>
  <c r="M199"/>
  <c r="N199"/>
  <c r="O199"/>
  <c r="P199"/>
  <c r="Q199"/>
  <c r="R199"/>
  <c r="E209"/>
  <c r="F209"/>
  <c r="G209"/>
  <c r="H209"/>
  <c r="I209"/>
  <c r="J209"/>
  <c r="K209"/>
  <c r="L209"/>
  <c r="M209"/>
  <c r="N209"/>
  <c r="O209"/>
  <c r="P209"/>
  <c r="Q209"/>
  <c r="R209"/>
  <c r="E215"/>
  <c r="F215"/>
  <c r="G215"/>
  <c r="H215"/>
  <c r="I215"/>
  <c r="J215"/>
  <c r="K215"/>
  <c r="L215"/>
  <c r="M215"/>
  <c r="N215"/>
  <c r="O215"/>
  <c r="P215"/>
  <c r="Q215"/>
  <c r="R215"/>
  <c r="E224"/>
  <c r="F224"/>
  <c r="G224"/>
  <c r="H224"/>
  <c r="I224"/>
  <c r="J224"/>
  <c r="K224"/>
  <c r="L224"/>
  <c r="M224"/>
  <c r="N224"/>
  <c r="O224"/>
  <c r="P224"/>
  <c r="Q224"/>
  <c r="R224"/>
  <c r="E231"/>
  <c r="F231"/>
  <c r="G231"/>
  <c r="H231"/>
  <c r="I231"/>
  <c r="J231"/>
  <c r="K231"/>
  <c r="L231"/>
  <c r="M231"/>
  <c r="N231"/>
  <c r="O231"/>
  <c r="P231"/>
  <c r="Q231"/>
  <c r="R231"/>
  <c r="E237"/>
  <c r="F237"/>
  <c r="G237"/>
  <c r="H237"/>
  <c r="I237"/>
  <c r="J237"/>
  <c r="K237"/>
  <c r="L237"/>
  <c r="M237"/>
  <c r="N237"/>
  <c r="O237"/>
  <c r="P237"/>
  <c r="Q237"/>
  <c r="R237"/>
  <c r="E240"/>
  <c r="F240"/>
  <c r="G240"/>
  <c r="H240"/>
  <c r="I240"/>
  <c r="J240"/>
  <c r="K240"/>
  <c r="L240"/>
  <c r="M240"/>
  <c r="N240"/>
  <c r="O240"/>
  <c r="P240"/>
  <c r="Q240"/>
  <c r="R240"/>
  <c r="E253"/>
  <c r="D240"/>
  <c r="S240"/>
  <c r="D237"/>
  <c r="S237"/>
  <c r="D231"/>
  <c r="S231"/>
  <c r="D224"/>
  <c r="S224"/>
  <c r="D215"/>
  <c r="S215"/>
  <c r="D209"/>
  <c r="S209"/>
  <c r="D199"/>
  <c r="S199"/>
  <c r="D193"/>
  <c r="S193"/>
  <c r="D181"/>
  <c r="S181"/>
  <c r="D145"/>
  <c r="S145"/>
  <c r="D136"/>
  <c r="S136"/>
  <c r="D130"/>
  <c r="S130"/>
  <c r="D127"/>
  <c r="S127"/>
  <c r="D119"/>
  <c r="S119"/>
  <c r="D97"/>
  <c r="S97"/>
  <c r="D90"/>
  <c r="S90"/>
  <c r="D81"/>
  <c r="S81"/>
  <c r="D67"/>
  <c r="S67"/>
  <c r="D54"/>
  <c r="S54"/>
  <c r="D47"/>
  <c r="S47"/>
  <c r="D40"/>
  <c r="S40"/>
  <c r="D32"/>
  <c r="S32"/>
  <c r="D25"/>
  <c r="S25"/>
  <c r="D19"/>
  <c r="S19"/>
  <c r="K19" i="21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J19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J25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J32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J40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J47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J54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J67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J81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J90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J97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J119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J127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J130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J136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J145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J181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J193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J19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J209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J215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C253"/>
  <c r="BD224"/>
  <c r="BE224"/>
  <c r="BF224"/>
  <c r="BG224"/>
  <c r="J224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J231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I253"/>
  <c r="AJ237"/>
  <c r="AK237"/>
  <c r="AL237"/>
  <c r="AM237"/>
  <c r="AM253"/>
  <c r="AN237"/>
  <c r="AO237"/>
  <c r="AP237"/>
  <c r="AQ237"/>
  <c r="AQ253"/>
  <c r="AR237"/>
  <c r="AS237"/>
  <c r="AT237"/>
  <c r="AU237"/>
  <c r="AV237"/>
  <c r="AW237"/>
  <c r="AX237"/>
  <c r="AY237"/>
  <c r="AY253"/>
  <c r="AZ237"/>
  <c r="BA237"/>
  <c r="BB237"/>
  <c r="BC237"/>
  <c r="BD237"/>
  <c r="BE237"/>
  <c r="BF237"/>
  <c r="BG237"/>
  <c r="BG253"/>
  <c r="J237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K253"/>
  <c r="I9"/>
  <c r="I10"/>
  <c r="I11"/>
  <c r="I12"/>
  <c r="I13"/>
  <c r="I14"/>
  <c r="I15"/>
  <c r="I16"/>
  <c r="I17"/>
  <c r="I18"/>
  <c r="I20"/>
  <c r="I21"/>
  <c r="I22"/>
  <c r="I23"/>
  <c r="I24"/>
  <c r="I26"/>
  <c r="I27"/>
  <c r="I28"/>
  <c r="I29"/>
  <c r="I30"/>
  <c r="I31"/>
  <c r="I33"/>
  <c r="I34"/>
  <c r="I35"/>
  <c r="I36"/>
  <c r="I37"/>
  <c r="I38"/>
  <c r="I39"/>
  <c r="I41"/>
  <c r="I42"/>
  <c r="I43"/>
  <c r="I44"/>
  <c r="I45"/>
  <c r="I46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1"/>
  <c r="I92"/>
  <c r="I93"/>
  <c r="I94"/>
  <c r="I95"/>
  <c r="I96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8"/>
  <c r="I129"/>
  <c r="I131"/>
  <c r="I132"/>
  <c r="I133"/>
  <c r="I134"/>
  <c r="I135"/>
  <c r="I137"/>
  <c r="I138"/>
  <c r="I139"/>
  <c r="I140"/>
  <c r="I141"/>
  <c r="I142"/>
  <c r="I143"/>
  <c r="I144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2"/>
  <c r="I183"/>
  <c r="I184"/>
  <c r="I185"/>
  <c r="I186"/>
  <c r="I187"/>
  <c r="I188"/>
  <c r="I189"/>
  <c r="I190"/>
  <c r="I191"/>
  <c r="I192"/>
  <c r="I194"/>
  <c r="I195"/>
  <c r="I196"/>
  <c r="I197"/>
  <c r="I198"/>
  <c r="I200"/>
  <c r="I201"/>
  <c r="I202"/>
  <c r="I203"/>
  <c r="I204"/>
  <c r="I205"/>
  <c r="I206"/>
  <c r="I207"/>
  <c r="I208"/>
  <c r="I210"/>
  <c r="I211"/>
  <c r="I212"/>
  <c r="I213"/>
  <c r="I214"/>
  <c r="I216"/>
  <c r="I217"/>
  <c r="I218"/>
  <c r="I219"/>
  <c r="I220"/>
  <c r="I221"/>
  <c r="I222"/>
  <c r="I223"/>
  <c r="I225"/>
  <c r="I226"/>
  <c r="I227"/>
  <c r="I228"/>
  <c r="I229"/>
  <c r="I230"/>
  <c r="I232"/>
  <c r="I233"/>
  <c r="I234"/>
  <c r="I235"/>
  <c r="I236"/>
  <c r="I238"/>
  <c r="I239"/>
  <c r="I241"/>
  <c r="I242"/>
  <c r="I243"/>
  <c r="I244"/>
  <c r="I245"/>
  <c r="I246"/>
  <c r="I247"/>
  <c r="I248"/>
  <c r="I249"/>
  <c r="I250"/>
  <c r="I251"/>
  <c r="I8"/>
  <c r="H9"/>
  <c r="H10"/>
  <c r="H11"/>
  <c r="H12"/>
  <c r="H13"/>
  <c r="H14"/>
  <c r="H15"/>
  <c r="H16"/>
  <c r="H17"/>
  <c r="H18"/>
  <c r="H20"/>
  <c r="H21"/>
  <c r="H22"/>
  <c r="H23"/>
  <c r="H24"/>
  <c r="H26"/>
  <c r="H27"/>
  <c r="H28"/>
  <c r="H29"/>
  <c r="H30"/>
  <c r="H31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8"/>
  <c r="H69"/>
  <c r="H70"/>
  <c r="H71"/>
  <c r="H72"/>
  <c r="H73"/>
  <c r="H74"/>
  <c r="H75"/>
  <c r="H76"/>
  <c r="H77"/>
  <c r="H78"/>
  <c r="H79"/>
  <c r="H80"/>
  <c r="H82"/>
  <c r="H83"/>
  <c r="H84"/>
  <c r="H85"/>
  <c r="H86"/>
  <c r="H87"/>
  <c r="H88"/>
  <c r="H89"/>
  <c r="H90"/>
  <c r="H91"/>
  <c r="H92"/>
  <c r="H93"/>
  <c r="H94"/>
  <c r="H95"/>
  <c r="H96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20"/>
  <c r="H121"/>
  <c r="H122"/>
  <c r="H123"/>
  <c r="H124"/>
  <c r="H125"/>
  <c r="H126"/>
  <c r="H128"/>
  <c r="H129"/>
  <c r="H131"/>
  <c r="H132"/>
  <c r="H133"/>
  <c r="H134"/>
  <c r="H135"/>
  <c r="H137"/>
  <c r="H138"/>
  <c r="H139"/>
  <c r="H140"/>
  <c r="H141"/>
  <c r="H142"/>
  <c r="H143"/>
  <c r="H144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2"/>
  <c r="H183"/>
  <c r="H184"/>
  <c r="H185"/>
  <c r="H186"/>
  <c r="H187"/>
  <c r="H188"/>
  <c r="H189"/>
  <c r="H190"/>
  <c r="H191"/>
  <c r="H192"/>
  <c r="H194"/>
  <c r="H195"/>
  <c r="H196"/>
  <c r="H197"/>
  <c r="H198"/>
  <c r="H200"/>
  <c r="H201"/>
  <c r="H202"/>
  <c r="H203"/>
  <c r="H204"/>
  <c r="H205"/>
  <c r="H206"/>
  <c r="H207"/>
  <c r="H208"/>
  <c r="H210"/>
  <c r="H211"/>
  <c r="H212"/>
  <c r="H213"/>
  <c r="H214"/>
  <c r="H216"/>
  <c r="H217"/>
  <c r="H218"/>
  <c r="H219"/>
  <c r="H220"/>
  <c r="H221"/>
  <c r="H222"/>
  <c r="H223"/>
  <c r="H225"/>
  <c r="H226"/>
  <c r="H227"/>
  <c r="H228"/>
  <c r="H229"/>
  <c r="H230"/>
  <c r="H232"/>
  <c r="H233"/>
  <c r="H234"/>
  <c r="H235"/>
  <c r="H236"/>
  <c r="H238"/>
  <c r="H239"/>
  <c r="H241"/>
  <c r="H242"/>
  <c r="H243"/>
  <c r="H244"/>
  <c r="H245"/>
  <c r="H246"/>
  <c r="H247"/>
  <c r="H248"/>
  <c r="H249"/>
  <c r="H250"/>
  <c r="H251"/>
  <c r="H8"/>
  <c r="G9"/>
  <c r="G10"/>
  <c r="G11"/>
  <c r="G12"/>
  <c r="G13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5"/>
  <c r="G36"/>
  <c r="G37"/>
  <c r="G38"/>
  <c r="G39"/>
  <c r="G41"/>
  <c r="G42"/>
  <c r="G43"/>
  <c r="G44"/>
  <c r="G45"/>
  <c r="G46"/>
  <c r="G48"/>
  <c r="G49"/>
  <c r="G50"/>
  <c r="G51"/>
  <c r="G52"/>
  <c r="G53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89"/>
  <c r="G91"/>
  <c r="G92"/>
  <c r="G93"/>
  <c r="G94"/>
  <c r="G95"/>
  <c r="G96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20"/>
  <c r="G121"/>
  <c r="G122"/>
  <c r="G123"/>
  <c r="G124"/>
  <c r="G125"/>
  <c r="G126"/>
  <c r="G128"/>
  <c r="G129"/>
  <c r="G131"/>
  <c r="G132"/>
  <c r="G133"/>
  <c r="G134"/>
  <c r="G135"/>
  <c r="G137"/>
  <c r="G138"/>
  <c r="G139"/>
  <c r="G140"/>
  <c r="G141"/>
  <c r="G142"/>
  <c r="G143"/>
  <c r="G144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2"/>
  <c r="G183"/>
  <c r="G184"/>
  <c r="G185"/>
  <c r="G186"/>
  <c r="G187"/>
  <c r="G188"/>
  <c r="G189"/>
  <c r="G190"/>
  <c r="G191"/>
  <c r="G192"/>
  <c r="G194"/>
  <c r="G195"/>
  <c r="G196"/>
  <c r="G197"/>
  <c r="G198"/>
  <c r="G200"/>
  <c r="G201"/>
  <c r="G202"/>
  <c r="G203"/>
  <c r="G204"/>
  <c r="G205"/>
  <c r="G206"/>
  <c r="G207"/>
  <c r="G208"/>
  <c r="G210"/>
  <c r="G211"/>
  <c r="G212"/>
  <c r="G213"/>
  <c r="G214"/>
  <c r="G216"/>
  <c r="G217"/>
  <c r="G218"/>
  <c r="G219"/>
  <c r="G220"/>
  <c r="G221"/>
  <c r="G222"/>
  <c r="G223"/>
  <c r="G225"/>
  <c r="G226"/>
  <c r="G227"/>
  <c r="G228"/>
  <c r="G229"/>
  <c r="G230"/>
  <c r="G232"/>
  <c r="G233"/>
  <c r="G234"/>
  <c r="G235"/>
  <c r="G236"/>
  <c r="G238"/>
  <c r="G239"/>
  <c r="G241"/>
  <c r="G242"/>
  <c r="G243"/>
  <c r="G244"/>
  <c r="G245"/>
  <c r="G246"/>
  <c r="G247"/>
  <c r="G248"/>
  <c r="G249"/>
  <c r="G250"/>
  <c r="G251"/>
  <c r="G8"/>
  <c r="F9"/>
  <c r="F10"/>
  <c r="F11"/>
  <c r="F12"/>
  <c r="F13"/>
  <c r="F14"/>
  <c r="F15"/>
  <c r="F16"/>
  <c r="F17"/>
  <c r="F18"/>
  <c r="F20"/>
  <c r="F21"/>
  <c r="F22"/>
  <c r="F23"/>
  <c r="F24"/>
  <c r="F26"/>
  <c r="F27"/>
  <c r="F28"/>
  <c r="F29"/>
  <c r="F30"/>
  <c r="F31"/>
  <c r="F33"/>
  <c r="F34"/>
  <c r="F35"/>
  <c r="F36"/>
  <c r="F37"/>
  <c r="F38"/>
  <c r="F39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1"/>
  <c r="F92"/>
  <c r="F93"/>
  <c r="F94"/>
  <c r="F95"/>
  <c r="F9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0"/>
  <c r="F121"/>
  <c r="F122"/>
  <c r="F123"/>
  <c r="F124"/>
  <c r="F125"/>
  <c r="F126"/>
  <c r="F128"/>
  <c r="F129"/>
  <c r="F131"/>
  <c r="F132"/>
  <c r="F133"/>
  <c r="F134"/>
  <c r="F135"/>
  <c r="F137"/>
  <c r="F138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2"/>
  <c r="F183"/>
  <c r="F184"/>
  <c r="F185"/>
  <c r="F186"/>
  <c r="F187"/>
  <c r="F188"/>
  <c r="F189"/>
  <c r="F190"/>
  <c r="F191"/>
  <c r="F192"/>
  <c r="F194"/>
  <c r="F195"/>
  <c r="F196"/>
  <c r="F197"/>
  <c r="F198"/>
  <c r="F200"/>
  <c r="F201"/>
  <c r="F202"/>
  <c r="F203"/>
  <c r="F204"/>
  <c r="F205"/>
  <c r="F206"/>
  <c r="F207"/>
  <c r="F208"/>
  <c r="F210"/>
  <c r="F211"/>
  <c r="F212"/>
  <c r="F213"/>
  <c r="F214"/>
  <c r="F216"/>
  <c r="F217"/>
  <c r="F218"/>
  <c r="F219"/>
  <c r="F220"/>
  <c r="F221"/>
  <c r="F222"/>
  <c r="F223"/>
  <c r="F225"/>
  <c r="F226"/>
  <c r="F227"/>
  <c r="F228"/>
  <c r="F229"/>
  <c r="F230"/>
  <c r="F232"/>
  <c r="F233"/>
  <c r="F234"/>
  <c r="F235"/>
  <c r="F236"/>
  <c r="F238"/>
  <c r="F239"/>
  <c r="F241"/>
  <c r="F242"/>
  <c r="F243"/>
  <c r="F244"/>
  <c r="F245"/>
  <c r="F246"/>
  <c r="F247"/>
  <c r="F248"/>
  <c r="F249"/>
  <c r="F250"/>
  <c r="F251"/>
  <c r="F8"/>
  <c r="E9"/>
  <c r="E10"/>
  <c r="E11"/>
  <c r="E12"/>
  <c r="E13"/>
  <c r="E14"/>
  <c r="E15"/>
  <c r="E16"/>
  <c r="E17"/>
  <c r="E18"/>
  <c r="E20"/>
  <c r="E21"/>
  <c r="E22"/>
  <c r="E23"/>
  <c r="E24"/>
  <c r="E26"/>
  <c r="E27"/>
  <c r="E28"/>
  <c r="E29"/>
  <c r="E30"/>
  <c r="E31"/>
  <c r="E33"/>
  <c r="E34"/>
  <c r="E35"/>
  <c r="E36"/>
  <c r="E37"/>
  <c r="E38"/>
  <c r="E39"/>
  <c r="E41"/>
  <c r="E42"/>
  <c r="E43"/>
  <c r="E44"/>
  <c r="E45"/>
  <c r="E46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83"/>
  <c r="E84"/>
  <c r="E85"/>
  <c r="E86"/>
  <c r="E87"/>
  <c r="E88"/>
  <c r="E89"/>
  <c r="E91"/>
  <c r="E92"/>
  <c r="E93"/>
  <c r="E94"/>
  <c r="E95"/>
  <c r="E96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20"/>
  <c r="E121"/>
  <c r="E122"/>
  <c r="E123"/>
  <c r="E124"/>
  <c r="E125"/>
  <c r="E126"/>
  <c r="E128"/>
  <c r="E129"/>
  <c r="E131"/>
  <c r="E132"/>
  <c r="E133"/>
  <c r="E134"/>
  <c r="E135"/>
  <c r="E137"/>
  <c r="E138"/>
  <c r="E139"/>
  <c r="E140"/>
  <c r="E141"/>
  <c r="E142"/>
  <c r="E143"/>
  <c r="E144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2"/>
  <c r="E183"/>
  <c r="E184"/>
  <c r="E185"/>
  <c r="E186"/>
  <c r="E187"/>
  <c r="E188"/>
  <c r="E189"/>
  <c r="E190"/>
  <c r="E191"/>
  <c r="E192"/>
  <c r="E194"/>
  <c r="E195"/>
  <c r="E196"/>
  <c r="E197"/>
  <c r="E198"/>
  <c r="E200"/>
  <c r="E201"/>
  <c r="E202"/>
  <c r="E203"/>
  <c r="E204"/>
  <c r="E205"/>
  <c r="E206"/>
  <c r="E207"/>
  <c r="E208"/>
  <c r="E210"/>
  <c r="E211"/>
  <c r="E212"/>
  <c r="E213"/>
  <c r="E214"/>
  <c r="E216"/>
  <c r="E217"/>
  <c r="E218"/>
  <c r="E219"/>
  <c r="E220"/>
  <c r="E221"/>
  <c r="E222"/>
  <c r="E223"/>
  <c r="E224"/>
  <c r="E225"/>
  <c r="E226"/>
  <c r="E227"/>
  <c r="E228"/>
  <c r="E229"/>
  <c r="E230"/>
  <c r="E232"/>
  <c r="E233"/>
  <c r="E234"/>
  <c r="E235"/>
  <c r="E236"/>
  <c r="E238"/>
  <c r="E239"/>
  <c r="E241"/>
  <c r="E242"/>
  <c r="E243"/>
  <c r="E244"/>
  <c r="E245"/>
  <c r="E246"/>
  <c r="E247"/>
  <c r="E248"/>
  <c r="E249"/>
  <c r="E250"/>
  <c r="E251"/>
  <c r="E8"/>
  <c r="K240" i="2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J240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J237"/>
  <c r="K231"/>
  <c r="L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J231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J224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J215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J20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J199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J193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J181"/>
  <c r="K145"/>
  <c r="L145"/>
  <c r="M145"/>
  <c r="N145"/>
  <c r="O145"/>
  <c r="P145"/>
  <c r="Q145"/>
  <c r="R145"/>
  <c r="S145"/>
  <c r="T145"/>
  <c r="U145"/>
  <c r="V145"/>
  <c r="W145"/>
  <c r="H145"/>
  <c r="X145"/>
  <c r="Y145"/>
  <c r="Z145"/>
  <c r="AA145"/>
  <c r="AB145"/>
  <c r="AC145"/>
  <c r="AD145"/>
  <c r="AE145"/>
  <c r="AF145"/>
  <c r="AG145"/>
  <c r="AH145"/>
  <c r="J145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J136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J130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J127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J119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J97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J90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J81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J67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J54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J47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J40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J32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J25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I8"/>
  <c r="H9"/>
  <c r="H10"/>
  <c r="H11"/>
  <c r="H12"/>
  <c r="H13"/>
  <c r="H14"/>
  <c r="H15"/>
  <c r="H16"/>
  <c r="H17"/>
  <c r="H18"/>
  <c r="H20"/>
  <c r="H21"/>
  <c r="H22"/>
  <c r="H23"/>
  <c r="H24"/>
  <c r="H26"/>
  <c r="H27"/>
  <c r="H28"/>
  <c r="H29"/>
  <c r="H30"/>
  <c r="H31"/>
  <c r="H33"/>
  <c r="H34"/>
  <c r="H35"/>
  <c r="H36"/>
  <c r="H37"/>
  <c r="H38"/>
  <c r="H39"/>
  <c r="H41"/>
  <c r="H42"/>
  <c r="H43"/>
  <c r="H44"/>
  <c r="H45"/>
  <c r="H46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8"/>
  <c r="H69"/>
  <c r="H70"/>
  <c r="H71"/>
  <c r="H72"/>
  <c r="H73"/>
  <c r="H74"/>
  <c r="H75"/>
  <c r="H76"/>
  <c r="H77"/>
  <c r="H78"/>
  <c r="H79"/>
  <c r="H80"/>
  <c r="H82"/>
  <c r="H83"/>
  <c r="H84"/>
  <c r="H85"/>
  <c r="H86"/>
  <c r="H87"/>
  <c r="H88"/>
  <c r="H89"/>
  <c r="H91"/>
  <c r="H92"/>
  <c r="H93"/>
  <c r="H94"/>
  <c r="H95"/>
  <c r="H96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20"/>
  <c r="H121"/>
  <c r="H122"/>
  <c r="H123"/>
  <c r="H124"/>
  <c r="H125"/>
  <c r="H126"/>
  <c r="H128"/>
  <c r="H129"/>
  <c r="H131"/>
  <c r="H132"/>
  <c r="H133"/>
  <c r="H134"/>
  <c r="H135"/>
  <c r="H137"/>
  <c r="H138"/>
  <c r="H139"/>
  <c r="H140"/>
  <c r="H141"/>
  <c r="H142"/>
  <c r="H143"/>
  <c r="H144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2"/>
  <c r="H183"/>
  <c r="H184"/>
  <c r="H185"/>
  <c r="H186"/>
  <c r="H187"/>
  <c r="H188"/>
  <c r="H189"/>
  <c r="H190"/>
  <c r="H191"/>
  <c r="H192"/>
  <c r="H194"/>
  <c r="H195"/>
  <c r="H196"/>
  <c r="H197"/>
  <c r="H198"/>
  <c r="H200"/>
  <c r="H201"/>
  <c r="H202"/>
  <c r="H203"/>
  <c r="H204"/>
  <c r="H205"/>
  <c r="H206"/>
  <c r="H207"/>
  <c r="H208"/>
  <c r="H210"/>
  <c r="H211"/>
  <c r="H212"/>
  <c r="H213"/>
  <c r="H214"/>
  <c r="H216"/>
  <c r="H217"/>
  <c r="H218"/>
  <c r="H219"/>
  <c r="H220"/>
  <c r="H221"/>
  <c r="H222"/>
  <c r="H223"/>
  <c r="H225"/>
  <c r="H226"/>
  <c r="H227"/>
  <c r="H228"/>
  <c r="H229"/>
  <c r="H230"/>
  <c r="H232"/>
  <c r="H233"/>
  <c r="H234"/>
  <c r="H235"/>
  <c r="H236"/>
  <c r="H238"/>
  <c r="H239"/>
  <c r="H241"/>
  <c r="H242"/>
  <c r="H243"/>
  <c r="H244"/>
  <c r="H245"/>
  <c r="H246"/>
  <c r="H247"/>
  <c r="H248"/>
  <c r="H249"/>
  <c r="H250"/>
  <c r="H251"/>
  <c r="H8"/>
  <c r="G9"/>
  <c r="G10"/>
  <c r="G11"/>
  <c r="G12"/>
  <c r="G13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5"/>
  <c r="G36"/>
  <c r="G37"/>
  <c r="G38"/>
  <c r="G39"/>
  <c r="G41"/>
  <c r="G42"/>
  <c r="G43"/>
  <c r="G44"/>
  <c r="G45"/>
  <c r="G46"/>
  <c r="G48"/>
  <c r="G49"/>
  <c r="G50"/>
  <c r="G51"/>
  <c r="G52"/>
  <c r="G53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89"/>
  <c r="G91"/>
  <c r="G92"/>
  <c r="G93"/>
  <c r="G94"/>
  <c r="G95"/>
  <c r="G96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20"/>
  <c r="G121"/>
  <c r="G122"/>
  <c r="G123"/>
  <c r="G124"/>
  <c r="G125"/>
  <c r="G126"/>
  <c r="G128"/>
  <c r="G129"/>
  <c r="G131"/>
  <c r="G132"/>
  <c r="G133"/>
  <c r="G134"/>
  <c r="G135"/>
  <c r="G137"/>
  <c r="G138"/>
  <c r="G139"/>
  <c r="G140"/>
  <c r="G141"/>
  <c r="G142"/>
  <c r="G143"/>
  <c r="G144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2"/>
  <c r="G183"/>
  <c r="G184"/>
  <c r="G185"/>
  <c r="G186"/>
  <c r="G187"/>
  <c r="G188"/>
  <c r="G189"/>
  <c r="G190"/>
  <c r="G191"/>
  <c r="G192"/>
  <c r="G194"/>
  <c r="G195"/>
  <c r="G196"/>
  <c r="G197"/>
  <c r="G198"/>
  <c r="G199"/>
  <c r="G200"/>
  <c r="G201"/>
  <c r="G202"/>
  <c r="G203"/>
  <c r="G204"/>
  <c r="G205"/>
  <c r="G206"/>
  <c r="G207"/>
  <c r="G208"/>
  <c r="G210"/>
  <c r="G211"/>
  <c r="G212"/>
  <c r="G213"/>
  <c r="G214"/>
  <c r="G215"/>
  <c r="G216"/>
  <c r="G217"/>
  <c r="G218"/>
  <c r="G219"/>
  <c r="G220"/>
  <c r="G221"/>
  <c r="G222"/>
  <c r="G223"/>
  <c r="G225"/>
  <c r="G226"/>
  <c r="G227"/>
  <c r="G228"/>
  <c r="G229"/>
  <c r="G230"/>
  <c r="G232"/>
  <c r="G233"/>
  <c r="G234"/>
  <c r="G235"/>
  <c r="G236"/>
  <c r="G238"/>
  <c r="G239"/>
  <c r="G241"/>
  <c r="G242"/>
  <c r="G243"/>
  <c r="G244"/>
  <c r="G245"/>
  <c r="G246"/>
  <c r="G247"/>
  <c r="G248"/>
  <c r="G249"/>
  <c r="G250"/>
  <c r="G251"/>
  <c r="G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1"/>
  <c r="F92"/>
  <c r="F93"/>
  <c r="F94"/>
  <c r="F95"/>
  <c r="F9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0"/>
  <c r="F121"/>
  <c r="F122"/>
  <c r="F123"/>
  <c r="F124"/>
  <c r="F125"/>
  <c r="F126"/>
  <c r="F128"/>
  <c r="F129"/>
  <c r="F131"/>
  <c r="F132"/>
  <c r="F133"/>
  <c r="F134"/>
  <c r="F135"/>
  <c r="F137"/>
  <c r="F138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2"/>
  <c r="F183"/>
  <c r="F184"/>
  <c r="F185"/>
  <c r="F186"/>
  <c r="F187"/>
  <c r="F188"/>
  <c r="F189"/>
  <c r="F190"/>
  <c r="F191"/>
  <c r="F192"/>
  <c r="F194"/>
  <c r="F195"/>
  <c r="F196"/>
  <c r="F197"/>
  <c r="F198"/>
  <c r="F200"/>
  <c r="F201"/>
  <c r="F202"/>
  <c r="F203"/>
  <c r="F204"/>
  <c r="F205"/>
  <c r="F206"/>
  <c r="F207"/>
  <c r="F208"/>
  <c r="F210"/>
  <c r="F211"/>
  <c r="F212"/>
  <c r="F213"/>
  <c r="F214"/>
  <c r="F216"/>
  <c r="F217"/>
  <c r="F218"/>
  <c r="F219"/>
  <c r="F220"/>
  <c r="F221"/>
  <c r="F222"/>
  <c r="F223"/>
  <c r="F225"/>
  <c r="F226"/>
  <c r="F227"/>
  <c r="F228"/>
  <c r="F229"/>
  <c r="F230"/>
  <c r="F232"/>
  <c r="F233"/>
  <c r="F234"/>
  <c r="F235"/>
  <c r="F236"/>
  <c r="F238"/>
  <c r="F239"/>
  <c r="F241"/>
  <c r="F242"/>
  <c r="F243"/>
  <c r="F244"/>
  <c r="F245"/>
  <c r="F246"/>
  <c r="F247"/>
  <c r="F248"/>
  <c r="F249"/>
  <c r="F250"/>
  <c r="F251"/>
  <c r="F8"/>
  <c r="E9"/>
  <c r="E10"/>
  <c r="E11"/>
  <c r="E12"/>
  <c r="E13"/>
  <c r="E14"/>
  <c r="E15"/>
  <c r="E16"/>
  <c r="E17"/>
  <c r="E18"/>
  <c r="E20"/>
  <c r="E21"/>
  <c r="E22"/>
  <c r="E23"/>
  <c r="E24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8"/>
  <c r="E69"/>
  <c r="E70"/>
  <c r="E71"/>
  <c r="E72"/>
  <c r="E73"/>
  <c r="E74"/>
  <c r="E75"/>
  <c r="E76"/>
  <c r="E77"/>
  <c r="E78"/>
  <c r="E79"/>
  <c r="E80"/>
  <c r="E82"/>
  <c r="E83"/>
  <c r="E84"/>
  <c r="E85"/>
  <c r="E86"/>
  <c r="E87"/>
  <c r="E88"/>
  <c r="E89"/>
  <c r="E90"/>
  <c r="E91"/>
  <c r="E92"/>
  <c r="E93"/>
  <c r="E94"/>
  <c r="E95"/>
  <c r="E96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1"/>
  <c r="E132"/>
  <c r="E133"/>
  <c r="E134"/>
  <c r="E135"/>
  <c r="E137"/>
  <c r="E138"/>
  <c r="E139"/>
  <c r="E140"/>
  <c r="E141"/>
  <c r="E142"/>
  <c r="E143"/>
  <c r="E144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2"/>
  <c r="E183"/>
  <c r="E184"/>
  <c r="E185"/>
  <c r="E186"/>
  <c r="E187"/>
  <c r="E188"/>
  <c r="E189"/>
  <c r="E190"/>
  <c r="E191"/>
  <c r="E192"/>
  <c r="E194"/>
  <c r="E195"/>
  <c r="E196"/>
  <c r="E197"/>
  <c r="E198"/>
  <c r="E200"/>
  <c r="E201"/>
  <c r="E202"/>
  <c r="E203"/>
  <c r="E204"/>
  <c r="E205"/>
  <c r="E206"/>
  <c r="E207"/>
  <c r="E208"/>
  <c r="E210"/>
  <c r="E211"/>
  <c r="E212"/>
  <c r="E213"/>
  <c r="E214"/>
  <c r="E216"/>
  <c r="E217"/>
  <c r="E218"/>
  <c r="E219"/>
  <c r="E220"/>
  <c r="E221"/>
  <c r="E222"/>
  <c r="E223"/>
  <c r="E225"/>
  <c r="E226"/>
  <c r="E227"/>
  <c r="E228"/>
  <c r="E229"/>
  <c r="E230"/>
  <c r="E231"/>
  <c r="E232"/>
  <c r="E233"/>
  <c r="E234"/>
  <c r="E235"/>
  <c r="E236"/>
  <c r="E238"/>
  <c r="E239"/>
  <c r="E241"/>
  <c r="E242"/>
  <c r="E243"/>
  <c r="E244"/>
  <c r="E245"/>
  <c r="E246"/>
  <c r="E247"/>
  <c r="E248"/>
  <c r="E249"/>
  <c r="E250"/>
  <c r="E251"/>
  <c r="E8"/>
  <c r="E239" i="29"/>
  <c r="F239"/>
  <c r="G239"/>
  <c r="H239"/>
  <c r="I239"/>
  <c r="J239"/>
  <c r="K239"/>
  <c r="L239"/>
  <c r="M239"/>
  <c r="N239"/>
  <c r="O239"/>
  <c r="D239"/>
  <c r="E236"/>
  <c r="F236"/>
  <c r="G236"/>
  <c r="H236"/>
  <c r="I236"/>
  <c r="J236"/>
  <c r="K236"/>
  <c r="L236"/>
  <c r="M236"/>
  <c r="N236"/>
  <c r="O236"/>
  <c r="D236"/>
  <c r="E230"/>
  <c r="F230"/>
  <c r="G230"/>
  <c r="H230"/>
  <c r="I230"/>
  <c r="J230"/>
  <c r="K230"/>
  <c r="L230"/>
  <c r="M230"/>
  <c r="N230"/>
  <c r="O230"/>
  <c r="D230"/>
  <c r="E223"/>
  <c r="F223"/>
  <c r="G223"/>
  <c r="H223"/>
  <c r="I223"/>
  <c r="J223"/>
  <c r="K223"/>
  <c r="L223"/>
  <c r="M223"/>
  <c r="N223"/>
  <c r="O223"/>
  <c r="D223"/>
  <c r="E214"/>
  <c r="F214"/>
  <c r="G214"/>
  <c r="H214"/>
  <c r="I214"/>
  <c r="J214"/>
  <c r="K214"/>
  <c r="L214"/>
  <c r="M214"/>
  <c r="N214"/>
  <c r="O214"/>
  <c r="D214"/>
  <c r="E208"/>
  <c r="F208"/>
  <c r="G208"/>
  <c r="H208"/>
  <c r="I208"/>
  <c r="J208"/>
  <c r="K208"/>
  <c r="L208"/>
  <c r="M208"/>
  <c r="N208"/>
  <c r="O208"/>
  <c r="D208"/>
  <c r="E198"/>
  <c r="F198"/>
  <c r="G198"/>
  <c r="H198"/>
  <c r="I198"/>
  <c r="J198"/>
  <c r="K198"/>
  <c r="L198"/>
  <c r="M198"/>
  <c r="N198"/>
  <c r="O198"/>
  <c r="D198"/>
  <c r="E192"/>
  <c r="F192"/>
  <c r="G192"/>
  <c r="H192"/>
  <c r="I192"/>
  <c r="J192"/>
  <c r="K192"/>
  <c r="L192"/>
  <c r="M192"/>
  <c r="N192"/>
  <c r="O192"/>
  <c r="D192"/>
  <c r="E180"/>
  <c r="F180"/>
  <c r="G180"/>
  <c r="H180"/>
  <c r="I180"/>
  <c r="J180"/>
  <c r="K180"/>
  <c r="L180"/>
  <c r="M180"/>
  <c r="N180"/>
  <c r="O180"/>
  <c r="D180"/>
  <c r="G144"/>
  <c r="E144"/>
  <c r="F144"/>
  <c r="H144"/>
  <c r="I144"/>
  <c r="J144"/>
  <c r="K144"/>
  <c r="L144"/>
  <c r="M144"/>
  <c r="N144"/>
  <c r="O144"/>
  <c r="D144"/>
  <c r="E135"/>
  <c r="F135"/>
  <c r="G135"/>
  <c r="H135"/>
  <c r="I135"/>
  <c r="J135"/>
  <c r="K135"/>
  <c r="L135"/>
  <c r="M135"/>
  <c r="N135"/>
  <c r="O135"/>
  <c r="D135"/>
  <c r="E129"/>
  <c r="F129"/>
  <c r="G129"/>
  <c r="H129"/>
  <c r="I129"/>
  <c r="J129"/>
  <c r="K129"/>
  <c r="L129"/>
  <c r="M129"/>
  <c r="N129"/>
  <c r="O129"/>
  <c r="D129"/>
  <c r="E126"/>
  <c r="F126"/>
  <c r="G126"/>
  <c r="H126"/>
  <c r="I126"/>
  <c r="J126"/>
  <c r="K126"/>
  <c r="L126"/>
  <c r="M126"/>
  <c r="N126"/>
  <c r="O126"/>
  <c r="D126"/>
  <c r="E118"/>
  <c r="F118"/>
  <c r="G118"/>
  <c r="H118"/>
  <c r="I118"/>
  <c r="J118"/>
  <c r="K118"/>
  <c r="L118"/>
  <c r="M118"/>
  <c r="N118"/>
  <c r="O118"/>
  <c r="D118"/>
  <c r="E96"/>
  <c r="F96"/>
  <c r="G96"/>
  <c r="H96"/>
  <c r="I96"/>
  <c r="J96"/>
  <c r="K96"/>
  <c r="L96"/>
  <c r="M96"/>
  <c r="N96"/>
  <c r="O96"/>
  <c r="D96"/>
  <c r="E89"/>
  <c r="F89"/>
  <c r="G89"/>
  <c r="H89"/>
  <c r="I89"/>
  <c r="J89"/>
  <c r="K89"/>
  <c r="L89"/>
  <c r="M89"/>
  <c r="N89"/>
  <c r="O89"/>
  <c r="D89"/>
  <c r="E80"/>
  <c r="F80"/>
  <c r="G80"/>
  <c r="H80"/>
  <c r="I80"/>
  <c r="J80"/>
  <c r="K80"/>
  <c r="L80"/>
  <c r="M80"/>
  <c r="N80"/>
  <c r="O80"/>
  <c r="D80"/>
  <c r="E66"/>
  <c r="F66"/>
  <c r="G66"/>
  <c r="H66"/>
  <c r="I66"/>
  <c r="J66"/>
  <c r="K66"/>
  <c r="L66"/>
  <c r="M66"/>
  <c r="N66"/>
  <c r="O66"/>
  <c r="D66"/>
  <c r="E53"/>
  <c r="F53"/>
  <c r="G53"/>
  <c r="H53"/>
  <c r="I53"/>
  <c r="J53"/>
  <c r="K53"/>
  <c r="L53"/>
  <c r="M53"/>
  <c r="N53"/>
  <c r="O53"/>
  <c r="D53"/>
  <c r="E46"/>
  <c r="F46"/>
  <c r="G46"/>
  <c r="H46"/>
  <c r="I46"/>
  <c r="J46"/>
  <c r="K46"/>
  <c r="L46"/>
  <c r="M46"/>
  <c r="N46"/>
  <c r="O46"/>
  <c r="D46"/>
  <c r="E39"/>
  <c r="F39"/>
  <c r="G39"/>
  <c r="H39"/>
  <c r="I39"/>
  <c r="J39"/>
  <c r="K39"/>
  <c r="L39"/>
  <c r="M39"/>
  <c r="N39"/>
  <c r="O39"/>
  <c r="D39"/>
  <c r="E31"/>
  <c r="F31"/>
  <c r="G31"/>
  <c r="H31"/>
  <c r="I31"/>
  <c r="J31"/>
  <c r="K31"/>
  <c r="L31"/>
  <c r="M31"/>
  <c r="N31"/>
  <c r="O31"/>
  <c r="D31"/>
  <c r="E24"/>
  <c r="F24"/>
  <c r="G24"/>
  <c r="H24"/>
  <c r="I24"/>
  <c r="J24"/>
  <c r="K24"/>
  <c r="L24"/>
  <c r="M24"/>
  <c r="N24"/>
  <c r="N252"/>
  <c r="O24"/>
  <c r="D24"/>
  <c r="D18"/>
  <c r="E18"/>
  <c r="F18"/>
  <c r="F252"/>
  <c r="G18"/>
  <c r="H18"/>
  <c r="I18"/>
  <c r="J18"/>
  <c r="J252"/>
  <c r="K18"/>
  <c r="L18"/>
  <c r="M18"/>
  <c r="O18"/>
  <c r="O252"/>
  <c r="F240" i="17"/>
  <c r="G240"/>
  <c r="H240"/>
  <c r="J240"/>
  <c r="K240"/>
  <c r="L240"/>
  <c r="O240"/>
  <c r="P240"/>
  <c r="Q240"/>
  <c r="S240"/>
  <c r="T240"/>
  <c r="U240"/>
  <c r="W240"/>
  <c r="X240"/>
  <c r="Y240"/>
  <c r="F237"/>
  <c r="G237"/>
  <c r="H237"/>
  <c r="J237"/>
  <c r="K237"/>
  <c r="L237"/>
  <c r="O237"/>
  <c r="P237"/>
  <c r="Q237"/>
  <c r="S237"/>
  <c r="T237"/>
  <c r="U237"/>
  <c r="W237"/>
  <c r="X237"/>
  <c r="Y237"/>
  <c r="F231"/>
  <c r="G231"/>
  <c r="H231"/>
  <c r="J231"/>
  <c r="K231"/>
  <c r="L231"/>
  <c r="O231"/>
  <c r="P231"/>
  <c r="Q231"/>
  <c r="S231"/>
  <c r="T231"/>
  <c r="U231"/>
  <c r="W231"/>
  <c r="X231"/>
  <c r="Y231"/>
  <c r="F224"/>
  <c r="G224"/>
  <c r="H224"/>
  <c r="J224"/>
  <c r="K224"/>
  <c r="L224"/>
  <c r="O224"/>
  <c r="P224"/>
  <c r="Q224"/>
  <c r="S224"/>
  <c r="T224"/>
  <c r="U224"/>
  <c r="W224"/>
  <c r="X224"/>
  <c r="Y224"/>
  <c r="F215"/>
  <c r="G215"/>
  <c r="H215"/>
  <c r="J215"/>
  <c r="K215"/>
  <c r="L215"/>
  <c r="O215"/>
  <c r="P215"/>
  <c r="Q215"/>
  <c r="S215"/>
  <c r="T215"/>
  <c r="U215"/>
  <c r="W215"/>
  <c r="X215"/>
  <c r="Y215"/>
  <c r="F209"/>
  <c r="G209"/>
  <c r="H209"/>
  <c r="J209"/>
  <c r="K209"/>
  <c r="L209"/>
  <c r="O209"/>
  <c r="P209"/>
  <c r="Q209"/>
  <c r="S209"/>
  <c r="T209"/>
  <c r="U209"/>
  <c r="W209"/>
  <c r="X209"/>
  <c r="Y209"/>
  <c r="F199"/>
  <c r="G199"/>
  <c r="H199"/>
  <c r="J199"/>
  <c r="K199"/>
  <c r="L199"/>
  <c r="O199"/>
  <c r="P199"/>
  <c r="Q199"/>
  <c r="S199"/>
  <c r="T199"/>
  <c r="U199"/>
  <c r="W199"/>
  <c r="X199"/>
  <c r="Y199"/>
  <c r="F193"/>
  <c r="G193"/>
  <c r="H193"/>
  <c r="J193"/>
  <c r="K193"/>
  <c r="L193"/>
  <c r="O193"/>
  <c r="P193"/>
  <c r="Q193"/>
  <c r="S193"/>
  <c r="T193"/>
  <c r="U193"/>
  <c r="W193"/>
  <c r="X193"/>
  <c r="Y193"/>
  <c r="F181"/>
  <c r="G181"/>
  <c r="H181"/>
  <c r="J181"/>
  <c r="K181"/>
  <c r="L181"/>
  <c r="O181"/>
  <c r="P181"/>
  <c r="Q181"/>
  <c r="S181"/>
  <c r="T181"/>
  <c r="U181"/>
  <c r="W181"/>
  <c r="X181"/>
  <c r="Y181"/>
  <c r="F145"/>
  <c r="G145"/>
  <c r="H145"/>
  <c r="J145"/>
  <c r="K145"/>
  <c r="L145"/>
  <c r="O145"/>
  <c r="P145"/>
  <c r="Q145"/>
  <c r="S145"/>
  <c r="T145"/>
  <c r="U145"/>
  <c r="W145"/>
  <c r="X145"/>
  <c r="Y145"/>
  <c r="F136"/>
  <c r="G136"/>
  <c r="H136"/>
  <c r="J136"/>
  <c r="K136"/>
  <c r="L136"/>
  <c r="O136"/>
  <c r="P136"/>
  <c r="Q136"/>
  <c r="S136"/>
  <c r="T136"/>
  <c r="U136"/>
  <c r="W136"/>
  <c r="X136"/>
  <c r="Y136"/>
  <c r="F130"/>
  <c r="G130"/>
  <c r="H130"/>
  <c r="J130"/>
  <c r="K130"/>
  <c r="L130"/>
  <c r="O130"/>
  <c r="P130"/>
  <c r="Q130"/>
  <c r="S130"/>
  <c r="T130"/>
  <c r="U130"/>
  <c r="W130"/>
  <c r="X130"/>
  <c r="Y130"/>
  <c r="F127"/>
  <c r="G127"/>
  <c r="H127"/>
  <c r="J127"/>
  <c r="K127"/>
  <c r="L127"/>
  <c r="O127"/>
  <c r="P127"/>
  <c r="Q127"/>
  <c r="S127"/>
  <c r="T127"/>
  <c r="U127"/>
  <c r="W127"/>
  <c r="X127"/>
  <c r="Y127"/>
  <c r="F119"/>
  <c r="G119"/>
  <c r="H119"/>
  <c r="J119"/>
  <c r="K119"/>
  <c r="L119"/>
  <c r="O119"/>
  <c r="P119"/>
  <c r="Q119"/>
  <c r="S119"/>
  <c r="T119"/>
  <c r="U119"/>
  <c r="W119"/>
  <c r="X119"/>
  <c r="Y119"/>
  <c r="F97"/>
  <c r="G97"/>
  <c r="H97"/>
  <c r="J97"/>
  <c r="K97"/>
  <c r="L97"/>
  <c r="O97"/>
  <c r="P97"/>
  <c r="Q97"/>
  <c r="S97"/>
  <c r="T97"/>
  <c r="U97"/>
  <c r="W97"/>
  <c r="X97"/>
  <c r="Y97"/>
  <c r="F90"/>
  <c r="G90"/>
  <c r="H90"/>
  <c r="J90"/>
  <c r="K90"/>
  <c r="L90"/>
  <c r="O90"/>
  <c r="P90"/>
  <c r="Q90"/>
  <c r="S90"/>
  <c r="T90"/>
  <c r="U90"/>
  <c r="W90"/>
  <c r="X90"/>
  <c r="Y90"/>
  <c r="F81"/>
  <c r="G81"/>
  <c r="H81"/>
  <c r="J81"/>
  <c r="K81"/>
  <c r="L81"/>
  <c r="O81"/>
  <c r="P81"/>
  <c r="Q81"/>
  <c r="S81"/>
  <c r="T81"/>
  <c r="U81"/>
  <c r="W81"/>
  <c r="X81"/>
  <c r="Y81"/>
  <c r="F67"/>
  <c r="G67"/>
  <c r="H67"/>
  <c r="J67"/>
  <c r="K67"/>
  <c r="L67"/>
  <c r="O67"/>
  <c r="P67"/>
  <c r="Q67"/>
  <c r="S67"/>
  <c r="T67"/>
  <c r="U67"/>
  <c r="W67"/>
  <c r="X67"/>
  <c r="Y67"/>
  <c r="F54"/>
  <c r="G54"/>
  <c r="H54"/>
  <c r="J54"/>
  <c r="K54"/>
  <c r="L54"/>
  <c r="O54"/>
  <c r="P54"/>
  <c r="Q54"/>
  <c r="S54"/>
  <c r="T54"/>
  <c r="U54"/>
  <c r="W54"/>
  <c r="X54"/>
  <c r="Y54"/>
  <c r="F47"/>
  <c r="G47"/>
  <c r="H47"/>
  <c r="J47"/>
  <c r="K47"/>
  <c r="L47"/>
  <c r="O47"/>
  <c r="P47"/>
  <c r="Q47"/>
  <c r="S47"/>
  <c r="T47"/>
  <c r="U47"/>
  <c r="W47"/>
  <c r="X47"/>
  <c r="Y47"/>
  <c r="F40"/>
  <c r="G40"/>
  <c r="H40"/>
  <c r="J40"/>
  <c r="K40"/>
  <c r="L40"/>
  <c r="O40"/>
  <c r="P40"/>
  <c r="Q40"/>
  <c r="S40"/>
  <c r="T40"/>
  <c r="U40"/>
  <c r="W40"/>
  <c r="X40"/>
  <c r="Y40"/>
  <c r="F32"/>
  <c r="G32"/>
  <c r="H32"/>
  <c r="J32"/>
  <c r="K32"/>
  <c r="L32"/>
  <c r="O32"/>
  <c r="P32"/>
  <c r="Q32"/>
  <c r="S32"/>
  <c r="T32"/>
  <c r="U32"/>
  <c r="W32"/>
  <c r="X32"/>
  <c r="Y32"/>
  <c r="F25"/>
  <c r="G25"/>
  <c r="H25"/>
  <c r="J25"/>
  <c r="K25"/>
  <c r="L25"/>
  <c r="O25"/>
  <c r="P25"/>
  <c r="Q25"/>
  <c r="S25"/>
  <c r="T25"/>
  <c r="U25"/>
  <c r="W25"/>
  <c r="X25"/>
  <c r="Y25"/>
  <c r="F19"/>
  <c r="G19"/>
  <c r="H19"/>
  <c r="J19"/>
  <c r="K19"/>
  <c r="L19"/>
  <c r="O19"/>
  <c r="P19"/>
  <c r="Q19"/>
  <c r="S19"/>
  <c r="T19"/>
  <c r="U19"/>
  <c r="W19"/>
  <c r="X19"/>
  <c r="Y19"/>
  <c r="V9"/>
  <c r="V10"/>
  <c r="V11"/>
  <c r="V12"/>
  <c r="V13"/>
  <c r="V14"/>
  <c r="V15"/>
  <c r="V16"/>
  <c r="V17"/>
  <c r="V18"/>
  <c r="V20"/>
  <c r="V21"/>
  <c r="V22"/>
  <c r="V23"/>
  <c r="V24"/>
  <c r="V26"/>
  <c r="V27"/>
  <c r="V28"/>
  <c r="V29"/>
  <c r="V30"/>
  <c r="V31"/>
  <c r="V33"/>
  <c r="V34"/>
  <c r="V35"/>
  <c r="V36"/>
  <c r="V37"/>
  <c r="V38"/>
  <c r="V39"/>
  <c r="V41"/>
  <c r="V42"/>
  <c r="V43"/>
  <c r="V44"/>
  <c r="V45"/>
  <c r="V46"/>
  <c r="V48"/>
  <c r="V49"/>
  <c r="V50"/>
  <c r="V51"/>
  <c r="V52"/>
  <c r="V53"/>
  <c r="V55"/>
  <c r="V56"/>
  <c r="V57"/>
  <c r="V58"/>
  <c r="V59"/>
  <c r="V60"/>
  <c r="V61"/>
  <c r="V62"/>
  <c r="V63"/>
  <c r="V64"/>
  <c r="V65"/>
  <c r="V66"/>
  <c r="V68"/>
  <c r="V69"/>
  <c r="V70"/>
  <c r="V71"/>
  <c r="V72"/>
  <c r="V73"/>
  <c r="V74"/>
  <c r="V75"/>
  <c r="V76"/>
  <c r="V77"/>
  <c r="V78"/>
  <c r="V79"/>
  <c r="V80"/>
  <c r="V82"/>
  <c r="V83"/>
  <c r="V84"/>
  <c r="V85"/>
  <c r="V86"/>
  <c r="V87"/>
  <c r="V88"/>
  <c r="V89"/>
  <c r="V91"/>
  <c r="V92"/>
  <c r="V93"/>
  <c r="V94"/>
  <c r="V95"/>
  <c r="V96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20"/>
  <c r="V121"/>
  <c r="V122"/>
  <c r="V123"/>
  <c r="V124"/>
  <c r="V125"/>
  <c r="V126"/>
  <c r="V128"/>
  <c r="V129"/>
  <c r="V131"/>
  <c r="V132"/>
  <c r="V133"/>
  <c r="V134"/>
  <c r="V135"/>
  <c r="V137"/>
  <c r="V138"/>
  <c r="V139"/>
  <c r="V140"/>
  <c r="V141"/>
  <c r="V142"/>
  <c r="V143"/>
  <c r="V144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2"/>
  <c r="V183"/>
  <c r="V184"/>
  <c r="V185"/>
  <c r="V186"/>
  <c r="V187"/>
  <c r="V188"/>
  <c r="V189"/>
  <c r="V190"/>
  <c r="V191"/>
  <c r="V192"/>
  <c r="V194"/>
  <c r="V195"/>
  <c r="V196"/>
  <c r="V197"/>
  <c r="V198"/>
  <c r="V200"/>
  <c r="V201"/>
  <c r="V202"/>
  <c r="V203"/>
  <c r="V204"/>
  <c r="V205"/>
  <c r="V206"/>
  <c r="V207"/>
  <c r="V208"/>
  <c r="V210"/>
  <c r="V211"/>
  <c r="V212"/>
  <c r="V213"/>
  <c r="V214"/>
  <c r="V216"/>
  <c r="V217"/>
  <c r="V218"/>
  <c r="V219"/>
  <c r="V220"/>
  <c r="V221"/>
  <c r="V222"/>
  <c r="V223"/>
  <c r="V225"/>
  <c r="V226"/>
  <c r="V227"/>
  <c r="V228"/>
  <c r="V229"/>
  <c r="V230"/>
  <c r="V232"/>
  <c r="V233"/>
  <c r="V234"/>
  <c r="V235"/>
  <c r="V236"/>
  <c r="V238"/>
  <c r="V239"/>
  <c r="V241"/>
  <c r="V242"/>
  <c r="V243"/>
  <c r="V244"/>
  <c r="V245"/>
  <c r="V246"/>
  <c r="V247"/>
  <c r="V248"/>
  <c r="V249"/>
  <c r="V250"/>
  <c r="V251"/>
  <c r="V252"/>
  <c r="V8"/>
  <c r="R9"/>
  <c r="R10"/>
  <c r="R11"/>
  <c r="R12"/>
  <c r="R13"/>
  <c r="R14"/>
  <c r="R15"/>
  <c r="R16"/>
  <c r="R17"/>
  <c r="R18"/>
  <c r="R20"/>
  <c r="R21"/>
  <c r="R22"/>
  <c r="R23"/>
  <c r="R24"/>
  <c r="R26"/>
  <c r="R27"/>
  <c r="R28"/>
  <c r="R29"/>
  <c r="R30"/>
  <c r="R31"/>
  <c r="R33"/>
  <c r="R34"/>
  <c r="R35"/>
  <c r="R36"/>
  <c r="R37"/>
  <c r="R38"/>
  <c r="R39"/>
  <c r="R41"/>
  <c r="R42"/>
  <c r="R43"/>
  <c r="R44"/>
  <c r="R45"/>
  <c r="R46"/>
  <c r="R48"/>
  <c r="R49"/>
  <c r="R50"/>
  <c r="R51"/>
  <c r="R52"/>
  <c r="R53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0"/>
  <c r="R82"/>
  <c r="R83"/>
  <c r="R84"/>
  <c r="R85"/>
  <c r="R86"/>
  <c r="R87"/>
  <c r="R88"/>
  <c r="R89"/>
  <c r="R91"/>
  <c r="R92"/>
  <c r="R93"/>
  <c r="R94"/>
  <c r="R95"/>
  <c r="R96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20"/>
  <c r="R121"/>
  <c r="R122"/>
  <c r="R123"/>
  <c r="R124"/>
  <c r="R125"/>
  <c r="R126"/>
  <c r="R128"/>
  <c r="R129"/>
  <c r="R131"/>
  <c r="R132"/>
  <c r="R133"/>
  <c r="R134"/>
  <c r="R135"/>
  <c r="R137"/>
  <c r="R138"/>
  <c r="R139"/>
  <c r="R140"/>
  <c r="R141"/>
  <c r="R142"/>
  <c r="R143"/>
  <c r="R144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2"/>
  <c r="R183"/>
  <c r="R184"/>
  <c r="R185"/>
  <c r="R186"/>
  <c r="R187"/>
  <c r="R188"/>
  <c r="R189"/>
  <c r="R190"/>
  <c r="R191"/>
  <c r="R192"/>
  <c r="R194"/>
  <c r="R195"/>
  <c r="R196"/>
  <c r="R197"/>
  <c r="R198"/>
  <c r="R200"/>
  <c r="R201"/>
  <c r="R202"/>
  <c r="R203"/>
  <c r="R204"/>
  <c r="R205"/>
  <c r="R206"/>
  <c r="R207"/>
  <c r="R208"/>
  <c r="R210"/>
  <c r="R211"/>
  <c r="R212"/>
  <c r="R213"/>
  <c r="R214"/>
  <c r="R216"/>
  <c r="R217"/>
  <c r="R218"/>
  <c r="R219"/>
  <c r="R220"/>
  <c r="R221"/>
  <c r="R222"/>
  <c r="R223"/>
  <c r="R225"/>
  <c r="R226"/>
  <c r="R227"/>
  <c r="R228"/>
  <c r="R229"/>
  <c r="R230"/>
  <c r="R232"/>
  <c r="R233"/>
  <c r="R234"/>
  <c r="R235"/>
  <c r="R236"/>
  <c r="R238"/>
  <c r="R239"/>
  <c r="R241"/>
  <c r="R242"/>
  <c r="R243"/>
  <c r="R244"/>
  <c r="R245"/>
  <c r="R246"/>
  <c r="R247"/>
  <c r="R248"/>
  <c r="R249"/>
  <c r="R250"/>
  <c r="R251"/>
  <c r="R252"/>
  <c r="R8"/>
  <c r="N9"/>
  <c r="M9"/>
  <c r="N10"/>
  <c r="M10"/>
  <c r="N11"/>
  <c r="N12"/>
  <c r="N13"/>
  <c r="M13"/>
  <c r="N14"/>
  <c r="M14"/>
  <c r="N15"/>
  <c r="N16"/>
  <c r="N17"/>
  <c r="M17"/>
  <c r="N18"/>
  <c r="M18"/>
  <c r="N20"/>
  <c r="N21"/>
  <c r="N22"/>
  <c r="M22"/>
  <c r="N23"/>
  <c r="M23"/>
  <c r="N24"/>
  <c r="N26"/>
  <c r="N27"/>
  <c r="M27"/>
  <c r="N28"/>
  <c r="M28"/>
  <c r="N29"/>
  <c r="N30"/>
  <c r="N31"/>
  <c r="M31"/>
  <c r="N33"/>
  <c r="M33"/>
  <c r="N34"/>
  <c r="N35"/>
  <c r="N36"/>
  <c r="M36"/>
  <c r="N37"/>
  <c r="M37"/>
  <c r="N38"/>
  <c r="N39"/>
  <c r="N41"/>
  <c r="M41"/>
  <c r="N42"/>
  <c r="M42"/>
  <c r="N43"/>
  <c r="N44"/>
  <c r="N45"/>
  <c r="M45"/>
  <c r="N46"/>
  <c r="M46"/>
  <c r="N48"/>
  <c r="N49"/>
  <c r="N50"/>
  <c r="M50"/>
  <c r="N51"/>
  <c r="M51"/>
  <c r="N52"/>
  <c r="N53"/>
  <c r="N55"/>
  <c r="M55"/>
  <c r="N56"/>
  <c r="M56"/>
  <c r="N57"/>
  <c r="N58"/>
  <c r="N59"/>
  <c r="M59"/>
  <c r="N60"/>
  <c r="M60"/>
  <c r="N61"/>
  <c r="N62"/>
  <c r="N63"/>
  <c r="M63"/>
  <c r="N64"/>
  <c r="M64"/>
  <c r="N65"/>
  <c r="N66"/>
  <c r="N68"/>
  <c r="M68"/>
  <c r="N69"/>
  <c r="M69"/>
  <c r="N70"/>
  <c r="N71"/>
  <c r="N72"/>
  <c r="M72"/>
  <c r="N73"/>
  <c r="M73"/>
  <c r="N74"/>
  <c r="N75"/>
  <c r="N76"/>
  <c r="M76"/>
  <c r="N77"/>
  <c r="M77"/>
  <c r="N78"/>
  <c r="N79"/>
  <c r="N80"/>
  <c r="M80"/>
  <c r="N82"/>
  <c r="N83"/>
  <c r="N84"/>
  <c r="N85"/>
  <c r="M85"/>
  <c r="N86"/>
  <c r="M86"/>
  <c r="N87"/>
  <c r="N88"/>
  <c r="N89"/>
  <c r="M89"/>
  <c r="N91"/>
  <c r="N92"/>
  <c r="N93"/>
  <c r="N94"/>
  <c r="M94"/>
  <c r="N95"/>
  <c r="M95"/>
  <c r="N96"/>
  <c r="N98"/>
  <c r="N99"/>
  <c r="M99"/>
  <c r="N100"/>
  <c r="M100"/>
  <c r="N101"/>
  <c r="N102"/>
  <c r="N103"/>
  <c r="M103"/>
  <c r="N104"/>
  <c r="M104"/>
  <c r="N105"/>
  <c r="N106"/>
  <c r="N107"/>
  <c r="M107"/>
  <c r="N108"/>
  <c r="M108"/>
  <c r="N109"/>
  <c r="N110"/>
  <c r="N111"/>
  <c r="M111"/>
  <c r="N112"/>
  <c r="M112"/>
  <c r="N113"/>
  <c r="N114"/>
  <c r="N115"/>
  <c r="M115"/>
  <c r="N116"/>
  <c r="M116"/>
  <c r="N117"/>
  <c r="N118"/>
  <c r="N120"/>
  <c r="N121"/>
  <c r="M121"/>
  <c r="N122"/>
  <c r="N123"/>
  <c r="N124"/>
  <c r="M124"/>
  <c r="N125"/>
  <c r="M125"/>
  <c r="N126"/>
  <c r="N128"/>
  <c r="N129"/>
  <c r="M129"/>
  <c r="N131"/>
  <c r="N132"/>
  <c r="N133"/>
  <c r="N134"/>
  <c r="M134"/>
  <c r="N135"/>
  <c r="M135"/>
  <c r="N137"/>
  <c r="N138"/>
  <c r="N139"/>
  <c r="M139"/>
  <c r="N140"/>
  <c r="M140"/>
  <c r="N141"/>
  <c r="N142"/>
  <c r="N143"/>
  <c r="M143"/>
  <c r="N144"/>
  <c r="M144"/>
  <c r="N146"/>
  <c r="N147"/>
  <c r="N148"/>
  <c r="M148"/>
  <c r="N149"/>
  <c r="M149"/>
  <c r="N150"/>
  <c r="N151"/>
  <c r="N152"/>
  <c r="M152"/>
  <c r="N153"/>
  <c r="M153"/>
  <c r="N154"/>
  <c r="N155"/>
  <c r="N156"/>
  <c r="M156"/>
  <c r="N157"/>
  <c r="M157"/>
  <c r="N158"/>
  <c r="N159"/>
  <c r="N160"/>
  <c r="M160"/>
  <c r="N161"/>
  <c r="M161"/>
  <c r="N162"/>
  <c r="N163"/>
  <c r="N164"/>
  <c r="M164"/>
  <c r="N165"/>
  <c r="M165"/>
  <c r="N166"/>
  <c r="N167"/>
  <c r="N168"/>
  <c r="M168"/>
  <c r="N169"/>
  <c r="M169"/>
  <c r="N170"/>
  <c r="N171"/>
  <c r="N172"/>
  <c r="M172"/>
  <c r="N173"/>
  <c r="M173"/>
  <c r="N174"/>
  <c r="N175"/>
  <c r="N176"/>
  <c r="M176"/>
  <c r="N177"/>
  <c r="M177"/>
  <c r="N178"/>
  <c r="N179"/>
  <c r="N180"/>
  <c r="M180"/>
  <c r="N182"/>
  <c r="N183"/>
  <c r="N184"/>
  <c r="N185"/>
  <c r="M185"/>
  <c r="N186"/>
  <c r="M186"/>
  <c r="N187"/>
  <c r="N188"/>
  <c r="N189"/>
  <c r="M189"/>
  <c r="N190"/>
  <c r="M190"/>
  <c r="N191"/>
  <c r="N192"/>
  <c r="N194"/>
  <c r="N195"/>
  <c r="M195"/>
  <c r="N196"/>
  <c r="N197"/>
  <c r="N198"/>
  <c r="M198"/>
  <c r="N200"/>
  <c r="N201"/>
  <c r="N202"/>
  <c r="N203"/>
  <c r="M203"/>
  <c r="N204"/>
  <c r="M204"/>
  <c r="N205"/>
  <c r="N206"/>
  <c r="N207"/>
  <c r="M207"/>
  <c r="N208"/>
  <c r="M208"/>
  <c r="N210"/>
  <c r="N211"/>
  <c r="N212"/>
  <c r="M212"/>
  <c r="N213"/>
  <c r="M213"/>
  <c r="N214"/>
  <c r="N216"/>
  <c r="N217"/>
  <c r="M217"/>
  <c r="N218"/>
  <c r="M218"/>
  <c r="N219"/>
  <c r="N220"/>
  <c r="N221"/>
  <c r="M221"/>
  <c r="N222"/>
  <c r="M222"/>
  <c r="N223"/>
  <c r="N225"/>
  <c r="N226"/>
  <c r="M226"/>
  <c r="N227"/>
  <c r="M227"/>
  <c r="N228"/>
  <c r="N229"/>
  <c r="N230"/>
  <c r="M230"/>
  <c r="N232"/>
  <c r="N233"/>
  <c r="N234"/>
  <c r="N235"/>
  <c r="M235"/>
  <c r="N236"/>
  <c r="M236"/>
  <c r="N238"/>
  <c r="N239"/>
  <c r="N241"/>
  <c r="N242"/>
  <c r="M242"/>
  <c r="N243"/>
  <c r="N244"/>
  <c r="N245"/>
  <c r="M245"/>
  <c r="N246"/>
  <c r="M246"/>
  <c r="N247"/>
  <c r="N248"/>
  <c r="N249"/>
  <c r="M249"/>
  <c r="N250"/>
  <c r="M250"/>
  <c r="N251"/>
  <c r="N252"/>
  <c r="N8"/>
  <c r="M8"/>
  <c r="I9"/>
  <c r="I10"/>
  <c r="I11"/>
  <c r="I12"/>
  <c r="I13"/>
  <c r="I14"/>
  <c r="I15"/>
  <c r="I16"/>
  <c r="I17"/>
  <c r="I18"/>
  <c r="I20"/>
  <c r="I21"/>
  <c r="I22"/>
  <c r="I23"/>
  <c r="I24"/>
  <c r="I26"/>
  <c r="I27"/>
  <c r="I28"/>
  <c r="I29"/>
  <c r="I30"/>
  <c r="I31"/>
  <c r="I33"/>
  <c r="I34"/>
  <c r="I35"/>
  <c r="I36"/>
  <c r="I37"/>
  <c r="I38"/>
  <c r="I39"/>
  <c r="I41"/>
  <c r="I42"/>
  <c r="I43"/>
  <c r="I44"/>
  <c r="I45"/>
  <c r="I46"/>
  <c r="I48"/>
  <c r="I49"/>
  <c r="I50"/>
  <c r="I51"/>
  <c r="I52"/>
  <c r="I53"/>
  <c r="I55"/>
  <c r="I56"/>
  <c r="I57"/>
  <c r="I58"/>
  <c r="I59"/>
  <c r="D59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1"/>
  <c r="I92"/>
  <c r="I93"/>
  <c r="I94"/>
  <c r="I95"/>
  <c r="I96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8"/>
  <c r="I129"/>
  <c r="I131"/>
  <c r="I132"/>
  <c r="I133"/>
  <c r="I134"/>
  <c r="I135"/>
  <c r="I137"/>
  <c r="I138"/>
  <c r="I139"/>
  <c r="I140"/>
  <c r="I141"/>
  <c r="I142"/>
  <c r="I143"/>
  <c r="I144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2"/>
  <c r="I183"/>
  <c r="I184"/>
  <c r="I185"/>
  <c r="I186"/>
  <c r="I187"/>
  <c r="I188"/>
  <c r="I189"/>
  <c r="I190"/>
  <c r="I191"/>
  <c r="I192"/>
  <c r="I194"/>
  <c r="I195"/>
  <c r="I196"/>
  <c r="I197"/>
  <c r="I198"/>
  <c r="I200"/>
  <c r="I201"/>
  <c r="I202"/>
  <c r="I203"/>
  <c r="I204"/>
  <c r="I205"/>
  <c r="I206"/>
  <c r="I207"/>
  <c r="I208"/>
  <c r="I210"/>
  <c r="I211"/>
  <c r="I212"/>
  <c r="I213"/>
  <c r="I214"/>
  <c r="I216"/>
  <c r="I217"/>
  <c r="I218"/>
  <c r="I219"/>
  <c r="I220"/>
  <c r="I221"/>
  <c r="I222"/>
  <c r="I223"/>
  <c r="I225"/>
  <c r="I226"/>
  <c r="I227"/>
  <c r="I228"/>
  <c r="I229"/>
  <c r="I230"/>
  <c r="I232"/>
  <c r="I233"/>
  <c r="I234"/>
  <c r="I235"/>
  <c r="I236"/>
  <c r="I238"/>
  <c r="I239"/>
  <c r="I241"/>
  <c r="I242"/>
  <c r="I243"/>
  <c r="I244"/>
  <c r="I245"/>
  <c r="I246"/>
  <c r="I247"/>
  <c r="I248"/>
  <c r="I249"/>
  <c r="I250"/>
  <c r="I251"/>
  <c r="I252"/>
  <c r="I8"/>
  <c r="E9"/>
  <c r="E10"/>
  <c r="E11"/>
  <c r="D11"/>
  <c r="E12"/>
  <c r="E13"/>
  <c r="E14"/>
  <c r="E15"/>
  <c r="D15"/>
  <c r="E16"/>
  <c r="E17"/>
  <c r="E18"/>
  <c r="E20"/>
  <c r="E21"/>
  <c r="E22"/>
  <c r="E23"/>
  <c r="E24"/>
  <c r="E26"/>
  <c r="E27"/>
  <c r="E28"/>
  <c r="E29"/>
  <c r="D29"/>
  <c r="E30"/>
  <c r="E31"/>
  <c r="E33"/>
  <c r="E34"/>
  <c r="E35"/>
  <c r="E36"/>
  <c r="E37"/>
  <c r="E38"/>
  <c r="D38"/>
  <c r="E39"/>
  <c r="E41"/>
  <c r="E42"/>
  <c r="E43"/>
  <c r="D43"/>
  <c r="E44"/>
  <c r="E45"/>
  <c r="E46"/>
  <c r="E48"/>
  <c r="E49"/>
  <c r="E50"/>
  <c r="E51"/>
  <c r="E52"/>
  <c r="D52"/>
  <c r="E53"/>
  <c r="E55"/>
  <c r="E56"/>
  <c r="E57"/>
  <c r="D57"/>
  <c r="E58"/>
  <c r="E59"/>
  <c r="E60"/>
  <c r="E61"/>
  <c r="D61"/>
  <c r="E62"/>
  <c r="E63"/>
  <c r="E64"/>
  <c r="E65"/>
  <c r="D65"/>
  <c r="E66"/>
  <c r="E68"/>
  <c r="E69"/>
  <c r="E70"/>
  <c r="D70"/>
  <c r="E71"/>
  <c r="E72"/>
  <c r="E73"/>
  <c r="E74"/>
  <c r="D74"/>
  <c r="E75"/>
  <c r="E76"/>
  <c r="E77"/>
  <c r="E78"/>
  <c r="D78"/>
  <c r="E79"/>
  <c r="E80"/>
  <c r="E82"/>
  <c r="E83"/>
  <c r="D83"/>
  <c r="E84"/>
  <c r="E85"/>
  <c r="E86"/>
  <c r="E87"/>
  <c r="D87"/>
  <c r="E88"/>
  <c r="E89"/>
  <c r="E91"/>
  <c r="E92"/>
  <c r="D92"/>
  <c r="E93"/>
  <c r="E94"/>
  <c r="E95"/>
  <c r="E96"/>
  <c r="D96"/>
  <c r="E98"/>
  <c r="E99"/>
  <c r="E100"/>
  <c r="E101"/>
  <c r="E102"/>
  <c r="E103"/>
  <c r="E104"/>
  <c r="E105"/>
  <c r="D105"/>
  <c r="E106"/>
  <c r="E107"/>
  <c r="E108"/>
  <c r="E109"/>
  <c r="D109"/>
  <c r="E110"/>
  <c r="E111"/>
  <c r="E112"/>
  <c r="E113"/>
  <c r="D113"/>
  <c r="E114"/>
  <c r="E115"/>
  <c r="E116"/>
  <c r="E117"/>
  <c r="E118"/>
  <c r="E120"/>
  <c r="E121"/>
  <c r="E122"/>
  <c r="D122"/>
  <c r="E123"/>
  <c r="D123"/>
  <c r="E124"/>
  <c r="E125"/>
  <c r="E126"/>
  <c r="D126"/>
  <c r="E128"/>
  <c r="E129"/>
  <c r="E131"/>
  <c r="E132"/>
  <c r="D132"/>
  <c r="E133"/>
  <c r="E134"/>
  <c r="E135"/>
  <c r="E137"/>
  <c r="D137"/>
  <c r="E138"/>
  <c r="D138"/>
  <c r="E139"/>
  <c r="E140"/>
  <c r="D140"/>
  <c r="E141"/>
  <c r="D141"/>
  <c r="E142"/>
  <c r="D142"/>
  <c r="E143"/>
  <c r="E144"/>
  <c r="E146"/>
  <c r="D146"/>
  <c r="E147"/>
  <c r="E148"/>
  <c r="E149"/>
  <c r="E150"/>
  <c r="D150"/>
  <c r="E151"/>
  <c r="E152"/>
  <c r="E153"/>
  <c r="E154"/>
  <c r="D154"/>
  <c r="E155"/>
  <c r="E156"/>
  <c r="E157"/>
  <c r="E158"/>
  <c r="D158"/>
  <c r="E159"/>
  <c r="E160"/>
  <c r="E161"/>
  <c r="E162"/>
  <c r="D162"/>
  <c r="E163"/>
  <c r="E164"/>
  <c r="E165"/>
  <c r="E166"/>
  <c r="D166"/>
  <c r="E167"/>
  <c r="E168"/>
  <c r="E169"/>
  <c r="E170"/>
  <c r="D170"/>
  <c r="E171"/>
  <c r="E172"/>
  <c r="E173"/>
  <c r="E174"/>
  <c r="D174"/>
  <c r="E175"/>
  <c r="E176"/>
  <c r="E177"/>
  <c r="E178"/>
  <c r="D178"/>
  <c r="E179"/>
  <c r="E180"/>
  <c r="E182"/>
  <c r="E183"/>
  <c r="D183"/>
  <c r="E184"/>
  <c r="E185"/>
  <c r="E186"/>
  <c r="E187"/>
  <c r="D187"/>
  <c r="E188"/>
  <c r="E189"/>
  <c r="E190"/>
  <c r="E191"/>
  <c r="D191"/>
  <c r="E192"/>
  <c r="E194"/>
  <c r="E195"/>
  <c r="E196"/>
  <c r="D196"/>
  <c r="E197"/>
  <c r="E198"/>
  <c r="E200"/>
  <c r="E201"/>
  <c r="D201"/>
  <c r="E202"/>
  <c r="E203"/>
  <c r="E204"/>
  <c r="E205"/>
  <c r="D205"/>
  <c r="E206"/>
  <c r="E207"/>
  <c r="E208"/>
  <c r="E210"/>
  <c r="D210"/>
  <c r="E211"/>
  <c r="E212"/>
  <c r="E213"/>
  <c r="E214"/>
  <c r="D214"/>
  <c r="E216"/>
  <c r="E217"/>
  <c r="E218"/>
  <c r="E219"/>
  <c r="D219"/>
  <c r="E220"/>
  <c r="E221"/>
  <c r="E222"/>
  <c r="E223"/>
  <c r="D223"/>
  <c r="E225"/>
  <c r="E226"/>
  <c r="E227"/>
  <c r="D227"/>
  <c r="E228"/>
  <c r="D228"/>
  <c r="E229"/>
  <c r="D229"/>
  <c r="E230"/>
  <c r="E232"/>
  <c r="E233"/>
  <c r="D233"/>
  <c r="E234"/>
  <c r="E235"/>
  <c r="E236"/>
  <c r="E238"/>
  <c r="D238"/>
  <c r="E239"/>
  <c r="E241"/>
  <c r="E242"/>
  <c r="E243"/>
  <c r="D243"/>
  <c r="E244"/>
  <c r="E245"/>
  <c r="E246"/>
  <c r="E247"/>
  <c r="D247"/>
  <c r="E248"/>
  <c r="E249"/>
  <c r="E250"/>
  <c r="E251"/>
  <c r="D251"/>
  <c r="E252"/>
  <c r="E8"/>
  <c r="D24"/>
  <c r="D34"/>
  <c r="D42"/>
  <c r="D63"/>
  <c r="D94"/>
  <c r="D101"/>
  <c r="D117"/>
  <c r="D121"/>
  <c r="D129"/>
  <c r="D156"/>
  <c r="D172"/>
  <c r="D225"/>
  <c r="C8" i="36"/>
  <c r="AW8" i="16"/>
  <c r="F240"/>
  <c r="G240"/>
  <c r="H240"/>
  <c r="J240"/>
  <c r="K240"/>
  <c r="L240"/>
  <c r="M240"/>
  <c r="O240"/>
  <c r="P240"/>
  <c r="Q240"/>
  <c r="R240"/>
  <c r="F237"/>
  <c r="G237"/>
  <c r="H237"/>
  <c r="J237"/>
  <c r="K237"/>
  <c r="L237"/>
  <c r="M237"/>
  <c r="O237"/>
  <c r="P237"/>
  <c r="Q237"/>
  <c r="R237"/>
  <c r="F231"/>
  <c r="G231"/>
  <c r="H231"/>
  <c r="J231"/>
  <c r="K231"/>
  <c r="L231"/>
  <c r="M231"/>
  <c r="O231"/>
  <c r="P231"/>
  <c r="Q231"/>
  <c r="R231"/>
  <c r="F224"/>
  <c r="G224"/>
  <c r="H224"/>
  <c r="J224"/>
  <c r="K224"/>
  <c r="L224"/>
  <c r="M224"/>
  <c r="O224"/>
  <c r="P224"/>
  <c r="Q224"/>
  <c r="R224"/>
  <c r="F215"/>
  <c r="G215"/>
  <c r="H215"/>
  <c r="J215"/>
  <c r="K215"/>
  <c r="L215"/>
  <c r="M215"/>
  <c r="O215"/>
  <c r="P215"/>
  <c r="Q215"/>
  <c r="R215"/>
  <c r="F209"/>
  <c r="G209"/>
  <c r="H209"/>
  <c r="J209"/>
  <c r="K209"/>
  <c r="L209"/>
  <c r="M209"/>
  <c r="O209"/>
  <c r="P209"/>
  <c r="Q209"/>
  <c r="R209"/>
  <c r="F199"/>
  <c r="G199"/>
  <c r="H199"/>
  <c r="J199"/>
  <c r="K199"/>
  <c r="L199"/>
  <c r="M199"/>
  <c r="O199"/>
  <c r="P199"/>
  <c r="Q199"/>
  <c r="R199"/>
  <c r="F193"/>
  <c r="G193"/>
  <c r="H193"/>
  <c r="J193"/>
  <c r="K193"/>
  <c r="L193"/>
  <c r="M193"/>
  <c r="O193"/>
  <c r="P193"/>
  <c r="Q193"/>
  <c r="R193"/>
  <c r="F181"/>
  <c r="G181"/>
  <c r="H181"/>
  <c r="J181"/>
  <c r="K181"/>
  <c r="L181"/>
  <c r="M181"/>
  <c r="O181"/>
  <c r="P181"/>
  <c r="Q181"/>
  <c r="R181"/>
  <c r="F145"/>
  <c r="G145"/>
  <c r="H145"/>
  <c r="J145"/>
  <c r="K145"/>
  <c r="L145"/>
  <c r="M145"/>
  <c r="O145"/>
  <c r="P145"/>
  <c r="Q145"/>
  <c r="R145"/>
  <c r="F136"/>
  <c r="G136"/>
  <c r="H136"/>
  <c r="J136"/>
  <c r="K136"/>
  <c r="L136"/>
  <c r="M136"/>
  <c r="O136"/>
  <c r="P136"/>
  <c r="Q136"/>
  <c r="R136"/>
  <c r="F130"/>
  <c r="G130"/>
  <c r="H130"/>
  <c r="J130"/>
  <c r="K130"/>
  <c r="L130"/>
  <c r="M130"/>
  <c r="O130"/>
  <c r="P130"/>
  <c r="Q130"/>
  <c r="R130"/>
  <c r="F127"/>
  <c r="G127"/>
  <c r="H127"/>
  <c r="J127"/>
  <c r="K127"/>
  <c r="L127"/>
  <c r="M127"/>
  <c r="O127"/>
  <c r="P127"/>
  <c r="Q127"/>
  <c r="R127"/>
  <c r="G119"/>
  <c r="F119"/>
  <c r="H119"/>
  <c r="J119"/>
  <c r="K119"/>
  <c r="L119"/>
  <c r="M119"/>
  <c r="O119"/>
  <c r="P119"/>
  <c r="Q119"/>
  <c r="R119"/>
  <c r="F97"/>
  <c r="G97"/>
  <c r="H97"/>
  <c r="J97"/>
  <c r="K97"/>
  <c r="L97"/>
  <c r="M97"/>
  <c r="O97"/>
  <c r="P97"/>
  <c r="Q97"/>
  <c r="R97"/>
  <c r="F90"/>
  <c r="G90"/>
  <c r="H90"/>
  <c r="J90"/>
  <c r="K90"/>
  <c r="L90"/>
  <c r="M90"/>
  <c r="O90"/>
  <c r="P90"/>
  <c r="Q90"/>
  <c r="R90"/>
  <c r="F81"/>
  <c r="G81"/>
  <c r="J81"/>
  <c r="K81"/>
  <c r="L81"/>
  <c r="M81"/>
  <c r="O81"/>
  <c r="P81"/>
  <c r="Q81"/>
  <c r="R81"/>
  <c r="F67"/>
  <c r="G67"/>
  <c r="H67"/>
  <c r="J67"/>
  <c r="K67"/>
  <c r="L67"/>
  <c r="M67"/>
  <c r="O67"/>
  <c r="P67"/>
  <c r="Q67"/>
  <c r="R67"/>
  <c r="F54"/>
  <c r="G54"/>
  <c r="H54"/>
  <c r="J54"/>
  <c r="K54"/>
  <c r="L54"/>
  <c r="M54"/>
  <c r="O54"/>
  <c r="P54"/>
  <c r="Q54"/>
  <c r="R54"/>
  <c r="F47"/>
  <c r="G47"/>
  <c r="H47"/>
  <c r="J47"/>
  <c r="K47"/>
  <c r="L47"/>
  <c r="M47"/>
  <c r="O47"/>
  <c r="P47"/>
  <c r="Q47"/>
  <c r="R47"/>
  <c r="F40"/>
  <c r="G40"/>
  <c r="H40"/>
  <c r="J40"/>
  <c r="K40"/>
  <c r="L40"/>
  <c r="M40"/>
  <c r="O40"/>
  <c r="P40"/>
  <c r="Q40"/>
  <c r="R40"/>
  <c r="F32"/>
  <c r="G32"/>
  <c r="H32"/>
  <c r="J32"/>
  <c r="K32"/>
  <c r="L32"/>
  <c r="M32"/>
  <c r="O32"/>
  <c r="P32"/>
  <c r="Q32"/>
  <c r="R32"/>
  <c r="F25"/>
  <c r="G25"/>
  <c r="H25"/>
  <c r="J25"/>
  <c r="K25"/>
  <c r="L25"/>
  <c r="M25"/>
  <c r="O25"/>
  <c r="P25"/>
  <c r="Q25"/>
  <c r="R25"/>
  <c r="G19"/>
  <c r="F19"/>
  <c r="H19"/>
  <c r="J19"/>
  <c r="K19"/>
  <c r="L19"/>
  <c r="M19"/>
  <c r="O19"/>
  <c r="P19"/>
  <c r="Q19"/>
  <c r="R19"/>
  <c r="D20"/>
  <c r="N9"/>
  <c r="N10"/>
  <c r="N11"/>
  <c r="N12"/>
  <c r="N13"/>
  <c r="N14"/>
  <c r="N15"/>
  <c r="N16"/>
  <c r="N17"/>
  <c r="N18"/>
  <c r="N20"/>
  <c r="N21"/>
  <c r="N22"/>
  <c r="N23"/>
  <c r="N24"/>
  <c r="N26"/>
  <c r="N27"/>
  <c r="N28"/>
  <c r="N29"/>
  <c r="N30"/>
  <c r="N31"/>
  <c r="N33"/>
  <c r="N34"/>
  <c r="N35"/>
  <c r="N36"/>
  <c r="N37"/>
  <c r="N38"/>
  <c r="N39"/>
  <c r="N41"/>
  <c r="N42"/>
  <c r="N43"/>
  <c r="N44"/>
  <c r="N45"/>
  <c r="N46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8"/>
  <c r="N69"/>
  <c r="N70"/>
  <c r="N71"/>
  <c r="N72"/>
  <c r="N73"/>
  <c r="N74"/>
  <c r="N75"/>
  <c r="N76"/>
  <c r="N77"/>
  <c r="N78"/>
  <c r="N79"/>
  <c r="N80"/>
  <c r="N82"/>
  <c r="N83"/>
  <c r="N84"/>
  <c r="N85"/>
  <c r="N86"/>
  <c r="N87"/>
  <c r="N88"/>
  <c r="N89"/>
  <c r="N91"/>
  <c r="N92"/>
  <c r="N93"/>
  <c r="N94"/>
  <c r="N95"/>
  <c r="N96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20"/>
  <c r="N121"/>
  <c r="N122"/>
  <c r="N123"/>
  <c r="N124"/>
  <c r="N125"/>
  <c r="N126"/>
  <c r="N128"/>
  <c r="N129"/>
  <c r="N131"/>
  <c r="N132"/>
  <c r="N133"/>
  <c r="N134"/>
  <c r="N135"/>
  <c r="N137"/>
  <c r="N138"/>
  <c r="N139"/>
  <c r="N140"/>
  <c r="N141"/>
  <c r="N142"/>
  <c r="N143"/>
  <c r="N144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2"/>
  <c r="N183"/>
  <c r="N184"/>
  <c r="N185"/>
  <c r="N186"/>
  <c r="N187"/>
  <c r="N188"/>
  <c r="N189"/>
  <c r="N190"/>
  <c r="N191"/>
  <c r="N192"/>
  <c r="N194"/>
  <c r="N195"/>
  <c r="N196"/>
  <c r="N197"/>
  <c r="N198"/>
  <c r="N200"/>
  <c r="N201"/>
  <c r="N202"/>
  <c r="N203"/>
  <c r="N204"/>
  <c r="N205"/>
  <c r="N206"/>
  <c r="N207"/>
  <c r="N208"/>
  <c r="N210"/>
  <c r="N211"/>
  <c r="N212"/>
  <c r="N213"/>
  <c r="N214"/>
  <c r="N216"/>
  <c r="N217"/>
  <c r="N218"/>
  <c r="N219"/>
  <c r="N220"/>
  <c r="N221"/>
  <c r="N222"/>
  <c r="N223"/>
  <c r="N225"/>
  <c r="N226"/>
  <c r="N227"/>
  <c r="N228"/>
  <c r="N229"/>
  <c r="N230"/>
  <c r="N232"/>
  <c r="N233"/>
  <c r="N234"/>
  <c r="N235"/>
  <c r="N236"/>
  <c r="N238"/>
  <c r="N239"/>
  <c r="N241"/>
  <c r="N242"/>
  <c r="N243"/>
  <c r="N244"/>
  <c r="N245"/>
  <c r="N246"/>
  <c r="N247"/>
  <c r="N248"/>
  <c r="N249"/>
  <c r="N250"/>
  <c r="N251"/>
  <c r="N252"/>
  <c r="N8"/>
  <c r="I9"/>
  <c r="I10"/>
  <c r="I11"/>
  <c r="I12"/>
  <c r="I13"/>
  <c r="I14"/>
  <c r="I15"/>
  <c r="I16"/>
  <c r="I17"/>
  <c r="I18"/>
  <c r="I20"/>
  <c r="I21"/>
  <c r="I22"/>
  <c r="I23"/>
  <c r="I24"/>
  <c r="I26"/>
  <c r="I27"/>
  <c r="I28"/>
  <c r="I29"/>
  <c r="I30"/>
  <c r="I31"/>
  <c r="I33"/>
  <c r="I34"/>
  <c r="I35"/>
  <c r="I36"/>
  <c r="I37"/>
  <c r="I38"/>
  <c r="I39"/>
  <c r="I41"/>
  <c r="I42"/>
  <c r="I43"/>
  <c r="I44"/>
  <c r="I45"/>
  <c r="I46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1"/>
  <c r="I92"/>
  <c r="I93"/>
  <c r="I94"/>
  <c r="I95"/>
  <c r="I96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8"/>
  <c r="I129"/>
  <c r="I131"/>
  <c r="I132"/>
  <c r="I133"/>
  <c r="I134"/>
  <c r="I135"/>
  <c r="I137"/>
  <c r="I138"/>
  <c r="I139"/>
  <c r="I140"/>
  <c r="I141"/>
  <c r="I142"/>
  <c r="I143"/>
  <c r="I144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2"/>
  <c r="I183"/>
  <c r="I184"/>
  <c r="I185"/>
  <c r="I186"/>
  <c r="I187"/>
  <c r="I188"/>
  <c r="I189"/>
  <c r="I190"/>
  <c r="I191"/>
  <c r="I192"/>
  <c r="I194"/>
  <c r="I195"/>
  <c r="I196"/>
  <c r="I197"/>
  <c r="I198"/>
  <c r="I200"/>
  <c r="I201"/>
  <c r="I202"/>
  <c r="I203"/>
  <c r="I204"/>
  <c r="I205"/>
  <c r="I206"/>
  <c r="I207"/>
  <c r="I208"/>
  <c r="I210"/>
  <c r="I211"/>
  <c r="I212"/>
  <c r="I213"/>
  <c r="I214"/>
  <c r="I216"/>
  <c r="I217"/>
  <c r="I218"/>
  <c r="I219"/>
  <c r="I220"/>
  <c r="I221"/>
  <c r="I222"/>
  <c r="I223"/>
  <c r="I225"/>
  <c r="I226"/>
  <c r="I227"/>
  <c r="I228"/>
  <c r="I229"/>
  <c r="I230"/>
  <c r="I232"/>
  <c r="I233"/>
  <c r="I234"/>
  <c r="I235"/>
  <c r="I236"/>
  <c r="I238"/>
  <c r="I239"/>
  <c r="I241"/>
  <c r="I242"/>
  <c r="I243"/>
  <c r="I244"/>
  <c r="I245"/>
  <c r="I246"/>
  <c r="I247"/>
  <c r="I248"/>
  <c r="I249"/>
  <c r="I250"/>
  <c r="I251"/>
  <c r="I252"/>
  <c r="I8"/>
  <c r="D9"/>
  <c r="D10"/>
  <c r="D11"/>
  <c r="D12"/>
  <c r="D13"/>
  <c r="D14"/>
  <c r="D15"/>
  <c r="D16"/>
  <c r="D17"/>
  <c r="D18"/>
  <c r="D21"/>
  <c r="D22"/>
  <c r="D23"/>
  <c r="D24"/>
  <c r="D26"/>
  <c r="D27"/>
  <c r="D28"/>
  <c r="D29"/>
  <c r="D30"/>
  <c r="D31"/>
  <c r="D33"/>
  <c r="D34"/>
  <c r="D35"/>
  <c r="D36"/>
  <c r="D37"/>
  <c r="D38"/>
  <c r="D39"/>
  <c r="D41"/>
  <c r="D42"/>
  <c r="D43"/>
  <c r="D44"/>
  <c r="D45"/>
  <c r="D46"/>
  <c r="D48"/>
  <c r="D49"/>
  <c r="D50"/>
  <c r="D51"/>
  <c r="D52"/>
  <c r="D53"/>
  <c r="D55"/>
  <c r="D56"/>
  <c r="D57"/>
  <c r="D58"/>
  <c r="D59"/>
  <c r="D60"/>
  <c r="D61"/>
  <c r="D62"/>
  <c r="D63"/>
  <c r="D64"/>
  <c r="D65"/>
  <c r="D66"/>
  <c r="D68"/>
  <c r="D69"/>
  <c r="D70"/>
  <c r="D71"/>
  <c r="D72"/>
  <c r="D73"/>
  <c r="D74"/>
  <c r="D75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20"/>
  <c r="D121"/>
  <c r="D122"/>
  <c r="D123"/>
  <c r="D124"/>
  <c r="D125"/>
  <c r="D126"/>
  <c r="D128"/>
  <c r="D129"/>
  <c r="D131"/>
  <c r="D132"/>
  <c r="D133"/>
  <c r="D134"/>
  <c r="D135"/>
  <c r="D137"/>
  <c r="D138"/>
  <c r="D139"/>
  <c r="D140"/>
  <c r="D141"/>
  <c r="D142"/>
  <c r="D143"/>
  <c r="D144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8"/>
  <c r="D189"/>
  <c r="D190"/>
  <c r="D191"/>
  <c r="D192"/>
  <c r="D194"/>
  <c r="D195"/>
  <c r="D196"/>
  <c r="D197"/>
  <c r="D198"/>
  <c r="D200"/>
  <c r="D201"/>
  <c r="D202"/>
  <c r="D203"/>
  <c r="D204"/>
  <c r="D205"/>
  <c r="D206"/>
  <c r="D207"/>
  <c r="D208"/>
  <c r="D210"/>
  <c r="D211"/>
  <c r="D212"/>
  <c r="D213"/>
  <c r="D214"/>
  <c r="D216"/>
  <c r="D217"/>
  <c r="D218"/>
  <c r="D219"/>
  <c r="D220"/>
  <c r="D221"/>
  <c r="D222"/>
  <c r="D223"/>
  <c r="D225"/>
  <c r="D226"/>
  <c r="D227"/>
  <c r="D228"/>
  <c r="D229"/>
  <c r="D230"/>
  <c r="D232"/>
  <c r="D233"/>
  <c r="D234"/>
  <c r="D235"/>
  <c r="D236"/>
  <c r="D238"/>
  <c r="D239"/>
  <c r="D241"/>
  <c r="D242"/>
  <c r="D243"/>
  <c r="D244"/>
  <c r="D245"/>
  <c r="D246"/>
  <c r="D247"/>
  <c r="D248"/>
  <c r="D249"/>
  <c r="D250"/>
  <c r="D251"/>
  <c r="D252"/>
  <c r="D8"/>
  <c r="F10" i="5"/>
  <c r="D9" i="21"/>
  <c r="F11" i="5"/>
  <c r="D10" i="21"/>
  <c r="F12" i="5"/>
  <c r="D11" i="21"/>
  <c r="F13" i="5"/>
  <c r="D12" i="21"/>
  <c r="F14" i="5"/>
  <c r="D13" i="20"/>
  <c r="F15" i="5"/>
  <c r="D14" i="21"/>
  <c r="F16" i="5"/>
  <c r="D15" i="21"/>
  <c r="F17" i="5"/>
  <c r="P15" i="29"/>
  <c r="F18" i="5"/>
  <c r="D17" i="21"/>
  <c r="F19" i="5"/>
  <c r="P17" i="29"/>
  <c r="F21" i="5"/>
  <c r="D20" i="20"/>
  <c r="F22" i="5"/>
  <c r="D21" i="20"/>
  <c r="F23" i="5"/>
  <c r="D22" i="21"/>
  <c r="F24" i="5"/>
  <c r="D23" i="20"/>
  <c r="F25" i="5"/>
  <c r="D24" i="21"/>
  <c r="F27" i="5"/>
  <c r="D26" i="21"/>
  <c r="F28" i="5"/>
  <c r="D27" i="20"/>
  <c r="F29" i="5"/>
  <c r="D28" i="21"/>
  <c r="F30" i="5"/>
  <c r="D29" i="20"/>
  <c r="F31" i="5"/>
  <c r="D30" i="21"/>
  <c r="F32" i="5"/>
  <c r="D31" i="20"/>
  <c r="F34" i="5"/>
  <c r="P32" i="29"/>
  <c r="F35" i="5"/>
  <c r="D34" i="20"/>
  <c r="F36" i="5"/>
  <c r="F37"/>
  <c r="F38"/>
  <c r="P36" i="29"/>
  <c r="F39" i="5"/>
  <c r="F40"/>
  <c r="F42"/>
  <c r="F43"/>
  <c r="D42" i="21"/>
  <c r="F44" i="5"/>
  <c r="F45"/>
  <c r="D44" i="20"/>
  <c r="F46" i="5"/>
  <c r="F47"/>
  <c r="F49"/>
  <c r="F50"/>
  <c r="P48" i="29"/>
  <c r="F51" i="5"/>
  <c r="D50" i="20"/>
  <c r="F52" i="5"/>
  <c r="D51" i="21"/>
  <c r="F53" i="5"/>
  <c r="F54"/>
  <c r="F56"/>
  <c r="F57"/>
  <c r="P55" i="29"/>
  <c r="F58" i="5"/>
  <c r="F59"/>
  <c r="F60"/>
  <c r="F61"/>
  <c r="P59" i="29"/>
  <c r="F62" i="5"/>
  <c r="F63"/>
  <c r="F64"/>
  <c r="F65"/>
  <c r="P63" i="29"/>
  <c r="F66" i="5"/>
  <c r="F67"/>
  <c r="F69"/>
  <c r="P67" i="29"/>
  <c r="F70" i="5"/>
  <c r="F71"/>
  <c r="F72"/>
  <c r="D71" i="20"/>
  <c r="F73" i="5"/>
  <c r="F74"/>
  <c r="F75"/>
  <c r="F76"/>
  <c r="D75" i="20"/>
  <c r="F77" i="5"/>
  <c r="F78"/>
  <c r="F79"/>
  <c r="F80"/>
  <c r="D79" i="20"/>
  <c r="F81" i="5"/>
  <c r="D80" i="20"/>
  <c r="F83" i="5"/>
  <c r="F84"/>
  <c r="D83" i="20"/>
  <c r="F85" i="5"/>
  <c r="F86"/>
  <c r="P84" i="29"/>
  <c r="F87" i="5"/>
  <c r="D86" i="20"/>
  <c r="F88" i="5"/>
  <c r="F89"/>
  <c r="F90"/>
  <c r="D89" i="21"/>
  <c r="F92" i="5"/>
  <c r="F93"/>
  <c r="D92" i="20"/>
  <c r="F94" i="5"/>
  <c r="F95"/>
  <c r="F96"/>
  <c r="F97"/>
  <c r="D96" i="20"/>
  <c r="F99" i="5"/>
  <c r="F100"/>
  <c r="F101"/>
  <c r="P99" i="29"/>
  <c r="F102" i="5"/>
  <c r="D101" i="20"/>
  <c r="F103" i="5"/>
  <c r="F104"/>
  <c r="F105"/>
  <c r="P103" i="29"/>
  <c r="F106" i="5"/>
  <c r="D105" i="20"/>
  <c r="F107" i="5"/>
  <c r="F108"/>
  <c r="F109"/>
  <c r="P107" i="29"/>
  <c r="F110" i="5"/>
  <c r="D109" i="20"/>
  <c r="F111" i="5"/>
  <c r="F112"/>
  <c r="F113"/>
  <c r="P111" i="29"/>
  <c r="F114" i="5"/>
  <c r="D113" i="20"/>
  <c r="F115" i="5"/>
  <c r="F116"/>
  <c r="F117"/>
  <c r="P115" i="29"/>
  <c r="F118" i="5"/>
  <c r="D117" i="20"/>
  <c r="F119" i="5"/>
  <c r="F121"/>
  <c r="F122"/>
  <c r="F123"/>
  <c r="D122" i="20"/>
  <c r="F124" i="5"/>
  <c r="F125"/>
  <c r="F126"/>
  <c r="P124" i="29"/>
  <c r="F127" i="5"/>
  <c r="D126" i="20"/>
  <c r="F129" i="5"/>
  <c r="F130"/>
  <c r="F132"/>
  <c r="F133"/>
  <c r="D132" i="20"/>
  <c r="F134" i="5"/>
  <c r="F135"/>
  <c r="F136"/>
  <c r="F138"/>
  <c r="D137" i="21"/>
  <c r="F139" i="5"/>
  <c r="F140"/>
  <c r="D139" i="21"/>
  <c r="F141" i="5"/>
  <c r="F142"/>
  <c r="D141" i="21"/>
  <c r="F143" i="5"/>
  <c r="F144"/>
  <c r="D143" i="21"/>
  <c r="F145" i="5"/>
  <c r="P143" i="29"/>
  <c r="F147" i="5"/>
  <c r="F148"/>
  <c r="F149"/>
  <c r="D148" i="20"/>
  <c r="F150" i="5"/>
  <c r="F151"/>
  <c r="D150" i="21"/>
  <c r="F152" i="5"/>
  <c r="F153"/>
  <c r="D152" i="21"/>
  <c r="F154" i="5"/>
  <c r="F155"/>
  <c r="D154" i="21"/>
  <c r="F156" i="5"/>
  <c r="F157"/>
  <c r="D156" i="21"/>
  <c r="F158" i="5"/>
  <c r="F159"/>
  <c r="D158" i="21"/>
  <c r="F160" i="5"/>
  <c r="F161"/>
  <c r="D160" i="21"/>
  <c r="F162" i="5"/>
  <c r="F163"/>
  <c r="D162" i="21"/>
  <c r="F164" i="5"/>
  <c r="F165"/>
  <c r="D164" i="21"/>
  <c r="F166" i="5"/>
  <c r="F167"/>
  <c r="D166" i="21"/>
  <c r="F168" i="5"/>
  <c r="F169"/>
  <c r="D168" i="21"/>
  <c r="F170" i="5"/>
  <c r="F171"/>
  <c r="D170" i="21"/>
  <c r="F172" i="5"/>
  <c r="F173"/>
  <c r="D172" i="21"/>
  <c r="F174" i="5"/>
  <c r="F175"/>
  <c r="D174" i="21"/>
  <c r="F176" i="5"/>
  <c r="F177"/>
  <c r="D176" i="21"/>
  <c r="F178" i="5"/>
  <c r="F179"/>
  <c r="D178" i="21"/>
  <c r="F180" i="5"/>
  <c r="F181"/>
  <c r="D180" i="21"/>
  <c r="F183" i="5"/>
  <c r="F184"/>
  <c r="F185"/>
  <c r="F186"/>
  <c r="F187"/>
  <c r="F188"/>
  <c r="F189"/>
  <c r="F190"/>
  <c r="F191"/>
  <c r="F192"/>
  <c r="F193"/>
  <c r="F195"/>
  <c r="D194" i="21"/>
  <c r="F196" i="5"/>
  <c r="F197"/>
  <c r="D196" i="21"/>
  <c r="F198" i="5"/>
  <c r="F199"/>
  <c r="D198" i="21"/>
  <c r="F201" i="5"/>
  <c r="F202"/>
  <c r="F203"/>
  <c r="F204"/>
  <c r="F205"/>
  <c r="F206"/>
  <c r="F207"/>
  <c r="F208"/>
  <c r="F209"/>
  <c r="F211"/>
  <c r="D210" i="21"/>
  <c r="F212" i="5"/>
  <c r="F213"/>
  <c r="D212" i="21"/>
  <c r="F214" i="5"/>
  <c r="F215"/>
  <c r="D214" i="21"/>
  <c r="F217" i="5"/>
  <c r="F218"/>
  <c r="F219"/>
  <c r="F220"/>
  <c r="F221"/>
  <c r="F222"/>
  <c r="F223"/>
  <c r="F224"/>
  <c r="F226"/>
  <c r="F227"/>
  <c r="D226" i="21"/>
  <c r="F228" i="5"/>
  <c r="F229"/>
  <c r="D228" i="21"/>
  <c r="F230" i="5"/>
  <c r="F231"/>
  <c r="D230" i="21"/>
  <c r="F233" i="5"/>
  <c r="F234"/>
  <c r="D233" i="21"/>
  <c r="F235" i="5"/>
  <c r="F236"/>
  <c r="F237"/>
  <c r="F239"/>
  <c r="F240"/>
  <c r="D239" i="21"/>
  <c r="F242" i="5"/>
  <c r="D241" i="21"/>
  <c r="F243" i="5"/>
  <c r="D242" i="20"/>
  <c r="F244" i="5"/>
  <c r="D243" i="21"/>
  <c r="F245" i="5"/>
  <c r="F246"/>
  <c r="F247"/>
  <c r="D246" i="20"/>
  <c r="F248" i="5"/>
  <c r="D247" i="20"/>
  <c r="F249" i="5"/>
  <c r="D248" i="21"/>
  <c r="F250" i="5"/>
  <c r="D249" i="21"/>
  <c r="F251" i="5"/>
  <c r="D250" i="21"/>
  <c r="F252" i="5"/>
  <c r="D251" i="20"/>
  <c r="F253" i="5"/>
  <c r="F9"/>
  <c r="P7" i="29"/>
  <c r="H232" i="5"/>
  <c r="I232"/>
  <c r="G254"/>
  <c r="H254"/>
  <c r="I254"/>
  <c r="J254"/>
  <c r="K254"/>
  <c r="L254"/>
  <c r="M254"/>
  <c r="N254"/>
  <c r="O254"/>
  <c r="P254"/>
  <c r="R254"/>
  <c r="S254"/>
  <c r="T254"/>
  <c r="U254"/>
  <c r="V254"/>
  <c r="W254"/>
  <c r="X254"/>
  <c r="G241"/>
  <c r="H241"/>
  <c r="I241"/>
  <c r="J241"/>
  <c r="K241"/>
  <c r="L241"/>
  <c r="M241"/>
  <c r="N241"/>
  <c r="O241"/>
  <c r="P241"/>
  <c r="R241"/>
  <c r="S241"/>
  <c r="T241"/>
  <c r="U241"/>
  <c r="V241"/>
  <c r="W241"/>
  <c r="X241"/>
  <c r="G238"/>
  <c r="H238"/>
  <c r="I238"/>
  <c r="J238"/>
  <c r="K238"/>
  <c r="L238"/>
  <c r="M238"/>
  <c r="N238"/>
  <c r="O238"/>
  <c r="P238"/>
  <c r="R238"/>
  <c r="S238"/>
  <c r="T238"/>
  <c r="U238"/>
  <c r="V238"/>
  <c r="W238"/>
  <c r="X238"/>
  <c r="G232"/>
  <c r="J232"/>
  <c r="K232"/>
  <c r="L232"/>
  <c r="M232"/>
  <c r="N232"/>
  <c r="O232"/>
  <c r="P232"/>
  <c r="R232"/>
  <c r="S232"/>
  <c r="T232"/>
  <c r="U232"/>
  <c r="V232"/>
  <c r="W232"/>
  <c r="X232"/>
  <c r="G225"/>
  <c r="H225"/>
  <c r="I225"/>
  <c r="J225"/>
  <c r="K225"/>
  <c r="L225"/>
  <c r="M225"/>
  <c r="N225"/>
  <c r="O225"/>
  <c r="P225"/>
  <c r="R225"/>
  <c r="S225"/>
  <c r="T225"/>
  <c r="U225"/>
  <c r="V225"/>
  <c r="W225"/>
  <c r="X225"/>
  <c r="G216"/>
  <c r="H216"/>
  <c r="I216"/>
  <c r="J216"/>
  <c r="K216"/>
  <c r="L216"/>
  <c r="M216"/>
  <c r="N216"/>
  <c r="O216"/>
  <c r="P216"/>
  <c r="R216"/>
  <c r="S216"/>
  <c r="T216"/>
  <c r="U216"/>
  <c r="V216"/>
  <c r="W216"/>
  <c r="X216"/>
  <c r="G210"/>
  <c r="H210"/>
  <c r="I210"/>
  <c r="J210"/>
  <c r="K210"/>
  <c r="L210"/>
  <c r="M210"/>
  <c r="N210"/>
  <c r="O210"/>
  <c r="P210"/>
  <c r="R210"/>
  <c r="S210"/>
  <c r="T210"/>
  <c r="U210"/>
  <c r="V210"/>
  <c r="W210"/>
  <c r="X210"/>
  <c r="G200"/>
  <c r="H200"/>
  <c r="I200"/>
  <c r="J200"/>
  <c r="K200"/>
  <c r="L200"/>
  <c r="M200"/>
  <c r="N200"/>
  <c r="O200"/>
  <c r="P200"/>
  <c r="R200"/>
  <c r="S200"/>
  <c r="T200"/>
  <c r="U200"/>
  <c r="V200"/>
  <c r="W200"/>
  <c r="X200"/>
  <c r="G194"/>
  <c r="H194"/>
  <c r="I194"/>
  <c r="J194"/>
  <c r="K194"/>
  <c r="L194"/>
  <c r="M194"/>
  <c r="N194"/>
  <c r="O194"/>
  <c r="P194"/>
  <c r="R194"/>
  <c r="S194"/>
  <c r="T194"/>
  <c r="U194"/>
  <c r="V194"/>
  <c r="W194"/>
  <c r="X194"/>
  <c r="G182"/>
  <c r="H182"/>
  <c r="I182"/>
  <c r="J182"/>
  <c r="K182"/>
  <c r="L182"/>
  <c r="M182"/>
  <c r="N182"/>
  <c r="O182"/>
  <c r="P182"/>
  <c r="R182"/>
  <c r="S182"/>
  <c r="T182"/>
  <c r="U182"/>
  <c r="V182"/>
  <c r="W182"/>
  <c r="X182"/>
  <c r="G146"/>
  <c r="H146"/>
  <c r="I146"/>
  <c r="J146"/>
  <c r="K146"/>
  <c r="L146"/>
  <c r="M146"/>
  <c r="N146"/>
  <c r="O146"/>
  <c r="P146"/>
  <c r="R146"/>
  <c r="S146"/>
  <c r="T146"/>
  <c r="U146"/>
  <c r="V146"/>
  <c r="W146"/>
  <c r="X146"/>
  <c r="G137"/>
  <c r="H137"/>
  <c r="I137"/>
  <c r="J137"/>
  <c r="K137"/>
  <c r="L137"/>
  <c r="M137"/>
  <c r="N137"/>
  <c r="O137"/>
  <c r="P137"/>
  <c r="R137"/>
  <c r="S137"/>
  <c r="T137"/>
  <c r="U137"/>
  <c r="V137"/>
  <c r="W137"/>
  <c r="X137"/>
  <c r="G131"/>
  <c r="H131"/>
  <c r="I131"/>
  <c r="J131"/>
  <c r="K131"/>
  <c r="L131"/>
  <c r="M131"/>
  <c r="N131"/>
  <c r="O131"/>
  <c r="P131"/>
  <c r="R131"/>
  <c r="S131"/>
  <c r="T131"/>
  <c r="U131"/>
  <c r="V131"/>
  <c r="W131"/>
  <c r="X131"/>
  <c r="G128"/>
  <c r="H128"/>
  <c r="I128"/>
  <c r="J128"/>
  <c r="K128"/>
  <c r="L128"/>
  <c r="M128"/>
  <c r="N128"/>
  <c r="O128"/>
  <c r="P128"/>
  <c r="R128"/>
  <c r="S128"/>
  <c r="T128"/>
  <c r="U128"/>
  <c r="V128"/>
  <c r="W128"/>
  <c r="X128"/>
  <c r="G120"/>
  <c r="H120"/>
  <c r="I120"/>
  <c r="J120"/>
  <c r="K120"/>
  <c r="L120"/>
  <c r="M120"/>
  <c r="N120"/>
  <c r="O120"/>
  <c r="P120"/>
  <c r="R120"/>
  <c r="S120"/>
  <c r="T120"/>
  <c r="U120"/>
  <c r="V120"/>
  <c r="W120"/>
  <c r="X120"/>
  <c r="G98"/>
  <c r="H98"/>
  <c r="I98"/>
  <c r="J98"/>
  <c r="K98"/>
  <c r="L98"/>
  <c r="M98"/>
  <c r="N98"/>
  <c r="O98"/>
  <c r="P98"/>
  <c r="R98"/>
  <c r="S98"/>
  <c r="T98"/>
  <c r="U98"/>
  <c r="V98"/>
  <c r="W98"/>
  <c r="X98"/>
  <c r="G91"/>
  <c r="H91"/>
  <c r="I91"/>
  <c r="J91"/>
  <c r="K91"/>
  <c r="L91"/>
  <c r="M91"/>
  <c r="N91"/>
  <c r="O91"/>
  <c r="P91"/>
  <c r="R91"/>
  <c r="S91"/>
  <c r="T91"/>
  <c r="U91"/>
  <c r="V91"/>
  <c r="W91"/>
  <c r="X91"/>
  <c r="G82"/>
  <c r="H82"/>
  <c r="I82"/>
  <c r="J82"/>
  <c r="K82"/>
  <c r="L82"/>
  <c r="M82"/>
  <c r="N82"/>
  <c r="O82"/>
  <c r="P82"/>
  <c r="R82"/>
  <c r="S82"/>
  <c r="T82"/>
  <c r="U82"/>
  <c r="V82"/>
  <c r="W82"/>
  <c r="X82"/>
  <c r="G68"/>
  <c r="H68"/>
  <c r="I68"/>
  <c r="J68"/>
  <c r="K68"/>
  <c r="L68"/>
  <c r="M68"/>
  <c r="N68"/>
  <c r="O68"/>
  <c r="P68"/>
  <c r="R68"/>
  <c r="S68"/>
  <c r="T68"/>
  <c r="U68"/>
  <c r="V68"/>
  <c r="W68"/>
  <c r="X68"/>
  <c r="G55"/>
  <c r="H55"/>
  <c r="I55"/>
  <c r="J55"/>
  <c r="K55"/>
  <c r="L55"/>
  <c r="M55"/>
  <c r="N55"/>
  <c r="O55"/>
  <c r="P55"/>
  <c r="R55"/>
  <c r="S55"/>
  <c r="T55"/>
  <c r="U55"/>
  <c r="V55"/>
  <c r="W55"/>
  <c r="X55"/>
  <c r="G48"/>
  <c r="H48"/>
  <c r="I48"/>
  <c r="J48"/>
  <c r="K48"/>
  <c r="L48"/>
  <c r="M48"/>
  <c r="N48"/>
  <c r="O48"/>
  <c r="P48"/>
  <c r="R48"/>
  <c r="S48"/>
  <c r="T48"/>
  <c r="U48"/>
  <c r="V48"/>
  <c r="W48"/>
  <c r="X48"/>
  <c r="G41"/>
  <c r="H41"/>
  <c r="I41"/>
  <c r="J41"/>
  <c r="K41"/>
  <c r="L41"/>
  <c r="M41"/>
  <c r="N41"/>
  <c r="O41"/>
  <c r="P41"/>
  <c r="R41"/>
  <c r="S41"/>
  <c r="T41"/>
  <c r="U41"/>
  <c r="V41"/>
  <c r="W41"/>
  <c r="X41"/>
  <c r="G33"/>
  <c r="H33"/>
  <c r="I33"/>
  <c r="J33"/>
  <c r="K33"/>
  <c r="L33"/>
  <c r="M33"/>
  <c r="N33"/>
  <c r="O33"/>
  <c r="P33"/>
  <c r="R33"/>
  <c r="S33"/>
  <c r="T33"/>
  <c r="U33"/>
  <c r="V33"/>
  <c r="W33"/>
  <c r="X33"/>
  <c r="G26"/>
  <c r="H26"/>
  <c r="I26"/>
  <c r="J26"/>
  <c r="K26"/>
  <c r="L26"/>
  <c r="M26"/>
  <c r="N26"/>
  <c r="O26"/>
  <c r="P26"/>
  <c r="R26"/>
  <c r="S26"/>
  <c r="T26"/>
  <c r="U26"/>
  <c r="V26"/>
  <c r="W26"/>
  <c r="X26"/>
  <c r="G20"/>
  <c r="H20"/>
  <c r="I20"/>
  <c r="J20"/>
  <c r="K20"/>
  <c r="L20"/>
  <c r="M20"/>
  <c r="N20"/>
  <c r="O20"/>
  <c r="P20"/>
  <c r="R20"/>
  <c r="S20"/>
  <c r="T20"/>
  <c r="U20"/>
  <c r="V20"/>
  <c r="W20"/>
  <c r="X20"/>
  <c r="AE10" i="16"/>
  <c r="AD10"/>
  <c r="AE9"/>
  <c r="AD9"/>
  <c r="AE8"/>
  <c r="D207" i="17"/>
  <c r="D80"/>
  <c r="R127"/>
  <c r="R25"/>
  <c r="V119"/>
  <c r="AA253" i="21"/>
  <c r="M253" i="16"/>
  <c r="D144" i="17"/>
  <c r="D125"/>
  <c r="D46"/>
  <c r="V40"/>
  <c r="M252" i="29"/>
  <c r="I252"/>
  <c r="E252"/>
  <c r="F19" i="20"/>
  <c r="E25"/>
  <c r="F32"/>
  <c r="F40"/>
  <c r="E47"/>
  <c r="E54"/>
  <c r="F81"/>
  <c r="H90"/>
  <c r="E130"/>
  <c r="H130"/>
  <c r="F136"/>
  <c r="E145"/>
  <c r="F145"/>
  <c r="G193"/>
  <c r="F199"/>
  <c r="E209"/>
  <c r="F209"/>
  <c r="G209"/>
  <c r="E215"/>
  <c r="F215"/>
  <c r="H224"/>
  <c r="G231"/>
  <c r="E237"/>
  <c r="F237"/>
  <c r="E240"/>
  <c r="D189" i="17"/>
  <c r="D89"/>
  <c r="D85"/>
  <c r="D76"/>
  <c r="D72"/>
  <c r="D68"/>
  <c r="D55"/>
  <c r="W253" i="21"/>
  <c r="S253"/>
  <c r="AU253"/>
  <c r="AE253"/>
  <c r="O253"/>
  <c r="E181" i="20"/>
  <c r="F181"/>
  <c r="M253" i="33"/>
  <c r="D249" i="17"/>
  <c r="D245"/>
  <c r="D241"/>
  <c r="D235"/>
  <c r="D230"/>
  <c r="D226"/>
  <c r="D221"/>
  <c r="D217"/>
  <c r="D212"/>
  <c r="D203"/>
  <c r="D198"/>
  <c r="D194"/>
  <c r="D185"/>
  <c r="D180"/>
  <c r="D176"/>
  <c r="D168"/>
  <c r="D164"/>
  <c r="D160"/>
  <c r="D152"/>
  <c r="D148"/>
  <c r="D143"/>
  <c r="D139"/>
  <c r="D134"/>
  <c r="M251"/>
  <c r="M247"/>
  <c r="M243"/>
  <c r="M233"/>
  <c r="M228"/>
  <c r="M223"/>
  <c r="M219"/>
  <c r="M214"/>
  <c r="M205"/>
  <c r="M201"/>
  <c r="M196"/>
  <c r="M191"/>
  <c r="M187"/>
  <c r="M183"/>
  <c r="M178"/>
  <c r="M174"/>
  <c r="M170"/>
  <c r="M166"/>
  <c r="M162"/>
  <c r="M158"/>
  <c r="M154"/>
  <c r="M150"/>
  <c r="M141"/>
  <c r="M132"/>
  <c r="M126"/>
  <c r="M122"/>
  <c r="M117"/>
  <c r="M113"/>
  <c r="M109"/>
  <c r="M105"/>
  <c r="M101"/>
  <c r="M96"/>
  <c r="M92"/>
  <c r="M87"/>
  <c r="M83"/>
  <c r="M78"/>
  <c r="M74"/>
  <c r="M70"/>
  <c r="M65"/>
  <c r="M61"/>
  <c r="M57"/>
  <c r="M52"/>
  <c r="M48"/>
  <c r="M43"/>
  <c r="M38"/>
  <c r="M34"/>
  <c r="M29"/>
  <c r="M24"/>
  <c r="M20"/>
  <c r="M15"/>
  <c r="M11"/>
  <c r="G54" i="20"/>
  <c r="G97"/>
  <c r="G253" i="33"/>
  <c r="Q253"/>
  <c r="I253"/>
  <c r="I119" i="16"/>
  <c r="I40"/>
  <c r="N90"/>
  <c r="N81"/>
  <c r="Q253"/>
  <c r="K253"/>
  <c r="I237" i="21"/>
  <c r="G237"/>
  <c r="I231"/>
  <c r="F90"/>
  <c r="G90"/>
  <c r="G47"/>
  <c r="E40"/>
  <c r="G32"/>
  <c r="E25"/>
  <c r="K253" i="33"/>
  <c r="H32" i="20"/>
  <c r="H67"/>
  <c r="F90"/>
  <c r="G237"/>
  <c r="D252" i="21"/>
  <c r="D252" i="20"/>
  <c r="O253" i="33"/>
  <c r="I237" i="16"/>
  <c r="I209"/>
  <c r="I19"/>
  <c r="N127"/>
  <c r="N25"/>
  <c r="O253"/>
  <c r="E19" i="17"/>
  <c r="D93"/>
  <c r="D88"/>
  <c r="D84"/>
  <c r="D79"/>
  <c r="D75"/>
  <c r="D71"/>
  <c r="D66"/>
  <c r="D62"/>
  <c r="D58"/>
  <c r="D44"/>
  <c r="I25"/>
  <c r="R90"/>
  <c r="R81"/>
  <c r="V237"/>
  <c r="V209"/>
  <c r="V19"/>
  <c r="X253"/>
  <c r="S253"/>
  <c r="L253"/>
  <c r="G253"/>
  <c r="AG253" i="20"/>
  <c r="AC253"/>
  <c r="Y253"/>
  <c r="U253"/>
  <c r="Q253"/>
  <c r="M253"/>
  <c r="BD253" i="21"/>
  <c r="AZ253"/>
  <c r="AV253"/>
  <c r="AR253"/>
  <c r="AN253"/>
  <c r="AJ253"/>
  <c r="AF253"/>
  <c r="AB253"/>
  <c r="X253"/>
  <c r="T253"/>
  <c r="P253"/>
  <c r="H215"/>
  <c r="H199"/>
  <c r="F193"/>
  <c r="H181"/>
  <c r="G136"/>
  <c r="I90"/>
  <c r="I47"/>
  <c r="I19"/>
  <c r="P253" i="33"/>
  <c r="M252" i="17"/>
  <c r="M248"/>
  <c r="M244"/>
  <c r="M239"/>
  <c r="M234"/>
  <c r="M229"/>
  <c r="M220"/>
  <c r="M211"/>
  <c r="M206"/>
  <c r="M202"/>
  <c r="M197"/>
  <c r="M192"/>
  <c r="M188"/>
  <c r="M184"/>
  <c r="M179"/>
  <c r="M175"/>
  <c r="M171"/>
  <c r="M167"/>
  <c r="M163"/>
  <c r="M159"/>
  <c r="M155"/>
  <c r="M151"/>
  <c r="M147"/>
  <c r="M142"/>
  <c r="M138"/>
  <c r="M133"/>
  <c r="M123"/>
  <c r="M118"/>
  <c r="M114"/>
  <c r="M110"/>
  <c r="M106"/>
  <c r="M102"/>
  <c r="M93"/>
  <c r="M88"/>
  <c r="M84"/>
  <c r="M79"/>
  <c r="M75"/>
  <c r="M71"/>
  <c r="M66"/>
  <c r="M62"/>
  <c r="M58"/>
  <c r="M53"/>
  <c r="M49"/>
  <c r="M44"/>
  <c r="M39"/>
  <c r="M35"/>
  <c r="M30"/>
  <c r="M26"/>
  <c r="M21"/>
  <c r="M16"/>
  <c r="M12"/>
  <c r="L252" i="29"/>
  <c r="H252"/>
  <c r="D252"/>
  <c r="AB253" i="20"/>
  <c r="D124" i="17"/>
  <c r="D120"/>
  <c r="D115"/>
  <c r="D111"/>
  <c r="D107"/>
  <c r="D103"/>
  <c r="D99"/>
  <c r="D50"/>
  <c r="D45"/>
  <c r="D36"/>
  <c r="D31"/>
  <c r="D27"/>
  <c r="D22"/>
  <c r="D17"/>
  <c r="D13"/>
  <c r="D9"/>
  <c r="D95"/>
  <c r="D91"/>
  <c r="D86"/>
  <c r="D82"/>
  <c r="D77"/>
  <c r="D73"/>
  <c r="D69"/>
  <c r="D64"/>
  <c r="D60"/>
  <c r="D56"/>
  <c r="U253"/>
  <c r="P253"/>
  <c r="J253"/>
  <c r="K252" i="29"/>
  <c r="G252"/>
  <c r="AE253" i="20"/>
  <c r="AA253"/>
  <c r="W253"/>
  <c r="S253"/>
  <c r="O253"/>
  <c r="K253"/>
  <c r="BF253" i="21"/>
  <c r="BB253"/>
  <c r="AX253"/>
  <c r="AT253"/>
  <c r="AP253"/>
  <c r="AL253"/>
  <c r="AH253"/>
  <c r="AD253"/>
  <c r="Z253"/>
  <c r="V253"/>
  <c r="R253"/>
  <c r="N253"/>
  <c r="J253"/>
  <c r="H209"/>
  <c r="H193"/>
  <c r="F181"/>
  <c r="H145"/>
  <c r="G130"/>
  <c r="H130"/>
  <c r="E81"/>
  <c r="I25"/>
  <c r="BE253"/>
  <c r="BA253"/>
  <c r="AW253"/>
  <c r="AS253"/>
  <c r="AO253"/>
  <c r="AK253"/>
  <c r="AG253"/>
  <c r="AC253"/>
  <c r="Y253"/>
  <c r="U253"/>
  <c r="Q253"/>
  <c r="M253"/>
  <c r="I193" i="16"/>
  <c r="I145"/>
  <c r="I67"/>
  <c r="I54"/>
  <c r="I47"/>
  <c r="N231"/>
  <c r="N215"/>
  <c r="N199"/>
  <c r="N181"/>
  <c r="E67" i="17"/>
  <c r="E54"/>
  <c r="E47"/>
  <c r="D48"/>
  <c r="E40"/>
  <c r="D41"/>
  <c r="I32"/>
  <c r="R32"/>
  <c r="V67"/>
  <c r="V54"/>
  <c r="V47"/>
  <c r="F98" i="5"/>
  <c r="D97" i="21"/>
  <c r="F128" i="5"/>
  <c r="D127" i="21"/>
  <c r="F137" i="5"/>
  <c r="D136" i="21"/>
  <c r="I224" i="16"/>
  <c r="I130"/>
  <c r="I127"/>
  <c r="I97"/>
  <c r="I90"/>
  <c r="I81"/>
  <c r="I32"/>
  <c r="I25"/>
  <c r="N240"/>
  <c r="N237"/>
  <c r="N209"/>
  <c r="N136"/>
  <c r="N119"/>
  <c r="N97"/>
  <c r="N67"/>
  <c r="N54"/>
  <c r="N47"/>
  <c r="N40"/>
  <c r="N32"/>
  <c r="N19"/>
  <c r="D20" i="17"/>
  <c r="D252"/>
  <c r="D250"/>
  <c r="D248"/>
  <c r="D246"/>
  <c r="D244"/>
  <c r="D242"/>
  <c r="D239"/>
  <c r="D236"/>
  <c r="D234"/>
  <c r="D232"/>
  <c r="D222"/>
  <c r="D220"/>
  <c r="D218"/>
  <c r="D216"/>
  <c r="D213"/>
  <c r="D211"/>
  <c r="D208"/>
  <c r="D206"/>
  <c r="D204"/>
  <c r="D202"/>
  <c r="D200"/>
  <c r="D197"/>
  <c r="D195"/>
  <c r="D192"/>
  <c r="D190"/>
  <c r="D188"/>
  <c r="D186"/>
  <c r="D184"/>
  <c r="D182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35"/>
  <c r="D133"/>
  <c r="D131"/>
  <c r="E127"/>
  <c r="D118"/>
  <c r="D116"/>
  <c r="D114"/>
  <c r="D112"/>
  <c r="D110"/>
  <c r="D108"/>
  <c r="D106"/>
  <c r="D104"/>
  <c r="D102"/>
  <c r="D100"/>
  <c r="D98"/>
  <c r="E90"/>
  <c r="E81"/>
  <c r="D53"/>
  <c r="D51"/>
  <c r="D49"/>
  <c r="D39"/>
  <c r="D37"/>
  <c r="D35"/>
  <c r="E32"/>
  <c r="D30"/>
  <c r="D28"/>
  <c r="E25"/>
  <c r="D25"/>
  <c r="D23"/>
  <c r="D21"/>
  <c r="D18"/>
  <c r="D16"/>
  <c r="D14"/>
  <c r="D12"/>
  <c r="D10"/>
  <c r="I237"/>
  <c r="I209"/>
  <c r="I119"/>
  <c r="I67"/>
  <c r="D67"/>
  <c r="I54"/>
  <c r="I47"/>
  <c r="I40"/>
  <c r="D40"/>
  <c r="I19"/>
  <c r="R67"/>
  <c r="R54"/>
  <c r="R47"/>
  <c r="R40"/>
  <c r="R19"/>
  <c r="V81"/>
  <c r="V32"/>
  <c r="V25"/>
  <c r="Y253"/>
  <c r="W253"/>
  <c r="T253"/>
  <c r="Q253"/>
  <c r="O253"/>
  <c r="K253"/>
  <c r="H253"/>
  <c r="G47" i="20"/>
  <c r="H97"/>
  <c r="G127"/>
  <c r="H231"/>
  <c r="H237"/>
  <c r="H240" i="21"/>
  <c r="L253"/>
  <c r="G240"/>
  <c r="H237"/>
  <c r="F237"/>
  <c r="E231"/>
  <c r="H224"/>
  <c r="F224"/>
  <c r="I215"/>
  <c r="I209"/>
  <c r="F209"/>
  <c r="I199"/>
  <c r="E199"/>
  <c r="I193"/>
  <c r="G193"/>
  <c r="E193"/>
  <c r="I181"/>
  <c r="E181"/>
  <c r="I145"/>
  <c r="E136"/>
  <c r="I127"/>
  <c r="G127"/>
  <c r="E127"/>
  <c r="H127"/>
  <c r="F127"/>
  <c r="I119"/>
  <c r="G119"/>
  <c r="E119"/>
  <c r="H119"/>
  <c r="I97"/>
  <c r="G97"/>
  <c r="H97"/>
  <c r="E90"/>
  <c r="I81"/>
  <c r="G81"/>
  <c r="H81"/>
  <c r="F81"/>
  <c r="I67"/>
  <c r="G67"/>
  <c r="H67"/>
  <c r="F67"/>
  <c r="E47"/>
  <c r="F47"/>
  <c r="H40"/>
  <c r="G25"/>
  <c r="H25"/>
  <c r="F25"/>
  <c r="F19"/>
  <c r="AH253" i="20"/>
  <c r="AF253"/>
  <c r="AD253"/>
  <c r="Z253"/>
  <c r="X253"/>
  <c r="V253"/>
  <c r="R253"/>
  <c r="P253"/>
  <c r="F120" i="5"/>
  <c r="D119" i="21"/>
  <c r="F182" i="5"/>
  <c r="D181" i="20"/>
  <c r="F200" i="5"/>
  <c r="D199" i="20"/>
  <c r="F216" i="5"/>
  <c r="D215" i="20"/>
  <c r="F225" i="5"/>
  <c r="P223" i="29"/>
  <c r="D223" i="21"/>
  <c r="P222" i="29"/>
  <c r="D221" i="21"/>
  <c r="P220" i="29"/>
  <c r="D221" i="20"/>
  <c r="D219" i="21"/>
  <c r="P218" i="29"/>
  <c r="D217" i="21"/>
  <c r="D217" i="20"/>
  <c r="P216" i="29"/>
  <c r="D207" i="21"/>
  <c r="D207" i="20"/>
  <c r="D205" i="21"/>
  <c r="P204" i="29"/>
  <c r="D203" i="21"/>
  <c r="D203" i="20"/>
  <c r="D201" i="21"/>
  <c r="P200" i="29"/>
  <c r="D191" i="21"/>
  <c r="P190" i="29"/>
  <c r="D189" i="21"/>
  <c r="D189" i="20"/>
  <c r="D187" i="21"/>
  <c r="P186" i="29"/>
  <c r="D185" i="21"/>
  <c r="D185" i="20"/>
  <c r="D183" i="21"/>
  <c r="P182" i="29"/>
  <c r="I231" i="16"/>
  <c r="I215"/>
  <c r="I199"/>
  <c r="I181"/>
  <c r="N193"/>
  <c r="N145"/>
  <c r="F33" i="5"/>
  <c r="D32" i="21"/>
  <c r="F91" i="5"/>
  <c r="D90" i="21"/>
  <c r="F131" i="5"/>
  <c r="D130" i="21"/>
  <c r="F194" i="5"/>
  <c r="D193" i="21"/>
  <c r="F210" i="5"/>
  <c r="D209" i="21"/>
  <c r="D244"/>
  <c r="P243" i="29"/>
  <c r="D236" i="21"/>
  <c r="D236" i="20"/>
  <c r="P235" i="29"/>
  <c r="D234" i="21"/>
  <c r="P233" i="29"/>
  <c r="D147" i="21"/>
  <c r="D147" i="20"/>
  <c r="I240" i="16"/>
  <c r="I136"/>
  <c r="N224"/>
  <c r="N130"/>
  <c r="D47" i="17"/>
  <c r="D32"/>
  <c r="D128"/>
  <c r="D33"/>
  <c r="D26"/>
  <c r="D8"/>
  <c r="E240"/>
  <c r="E237"/>
  <c r="E209"/>
  <c r="D209"/>
  <c r="E193"/>
  <c r="E145"/>
  <c r="E136"/>
  <c r="E119"/>
  <c r="D119"/>
  <c r="I231"/>
  <c r="I224"/>
  <c r="I215"/>
  <c r="I199"/>
  <c r="I181"/>
  <c r="I130"/>
  <c r="I127"/>
  <c r="D127"/>
  <c r="I97"/>
  <c r="I90"/>
  <c r="D90"/>
  <c r="I81"/>
  <c r="D81"/>
  <c r="N231"/>
  <c r="M232"/>
  <c r="M225"/>
  <c r="N224"/>
  <c r="N215"/>
  <c r="M216"/>
  <c r="N199"/>
  <c r="M200"/>
  <c r="N181"/>
  <c r="M182"/>
  <c r="M131"/>
  <c r="N130"/>
  <c r="N127"/>
  <c r="M128"/>
  <c r="M98"/>
  <c r="N97"/>
  <c r="N90"/>
  <c r="M91"/>
  <c r="M82"/>
  <c r="N81"/>
  <c r="M81"/>
  <c r="R240"/>
  <c r="R237"/>
  <c r="R209"/>
  <c r="R193"/>
  <c r="R145"/>
  <c r="R136"/>
  <c r="R119"/>
  <c r="V231"/>
  <c r="V224"/>
  <c r="V215"/>
  <c r="V199"/>
  <c r="V181"/>
  <c r="V130"/>
  <c r="V127"/>
  <c r="V97"/>
  <c r="V90"/>
  <c r="N19"/>
  <c r="M19"/>
  <c r="N25"/>
  <c r="M25"/>
  <c r="N32"/>
  <c r="N40"/>
  <c r="M40"/>
  <c r="N47"/>
  <c r="M47"/>
  <c r="N54"/>
  <c r="M54"/>
  <c r="N67"/>
  <c r="M67"/>
  <c r="E231"/>
  <c r="D231"/>
  <c r="E224"/>
  <c r="E215"/>
  <c r="E199"/>
  <c r="E181"/>
  <c r="E130"/>
  <c r="E97"/>
  <c r="D97"/>
  <c r="I240"/>
  <c r="I193"/>
  <c r="D193"/>
  <c r="I145"/>
  <c r="I136"/>
  <c r="M241"/>
  <c r="N240"/>
  <c r="N237"/>
  <c r="M238"/>
  <c r="N209"/>
  <c r="M209"/>
  <c r="M210"/>
  <c r="N193"/>
  <c r="M194"/>
  <c r="N145"/>
  <c r="M146"/>
  <c r="M137"/>
  <c r="N136"/>
  <c r="N119"/>
  <c r="M119"/>
  <c r="M120"/>
  <c r="R231"/>
  <c r="R224"/>
  <c r="R215"/>
  <c r="R199"/>
  <c r="R181"/>
  <c r="R130"/>
  <c r="R97"/>
  <c r="V240"/>
  <c r="V193"/>
  <c r="V145"/>
  <c r="V136"/>
  <c r="V253"/>
  <c r="F253"/>
  <c r="E253"/>
  <c r="H19" i="20"/>
  <c r="E19"/>
  <c r="T253"/>
  <c r="H253"/>
  <c r="J253"/>
  <c r="I32"/>
  <c r="G32"/>
  <c r="I47"/>
  <c r="E67"/>
  <c r="F67"/>
  <c r="I19"/>
  <c r="G19"/>
  <c r="H25"/>
  <c r="I25"/>
  <c r="G25"/>
  <c r="H40"/>
  <c r="I40"/>
  <c r="G40"/>
  <c r="H47"/>
  <c r="F47"/>
  <c r="H54"/>
  <c r="I54"/>
  <c r="E81"/>
  <c r="H81"/>
  <c r="I81"/>
  <c r="G81"/>
  <c r="E97"/>
  <c r="F97"/>
  <c r="I97"/>
  <c r="H127"/>
  <c r="F127"/>
  <c r="I127"/>
  <c r="E136"/>
  <c r="H136"/>
  <c r="I136"/>
  <c r="G136"/>
  <c r="H181"/>
  <c r="I181"/>
  <c r="G181"/>
  <c r="E199"/>
  <c r="H199"/>
  <c r="I199"/>
  <c r="H215"/>
  <c r="I215"/>
  <c r="F231"/>
  <c r="I231"/>
  <c r="H240"/>
  <c r="F240"/>
  <c r="I240"/>
  <c r="G240"/>
  <c r="E240" i="21"/>
  <c r="F240"/>
  <c r="I240"/>
  <c r="F253" i="33"/>
  <c r="R253"/>
  <c r="N253"/>
  <c r="L253"/>
  <c r="J253"/>
  <c r="H253"/>
  <c r="I67" i="20"/>
  <c r="G67"/>
  <c r="I90"/>
  <c r="G90"/>
  <c r="H119"/>
  <c r="F119"/>
  <c r="I119"/>
  <c r="G119"/>
  <c r="F130"/>
  <c r="I130"/>
  <c r="G130"/>
  <c r="I145"/>
  <c r="G145"/>
  <c r="E193"/>
  <c r="H193"/>
  <c r="F193"/>
  <c r="I193"/>
  <c r="H209"/>
  <c r="I209"/>
  <c r="E224"/>
  <c r="F224"/>
  <c r="I224"/>
  <c r="G224"/>
  <c r="I237"/>
  <c r="N253"/>
  <c r="L253"/>
  <c r="G253"/>
  <c r="E237" i="21"/>
  <c r="H231"/>
  <c r="F231"/>
  <c r="G231"/>
  <c r="I224"/>
  <c r="G224"/>
  <c r="E215"/>
  <c r="F215"/>
  <c r="G215"/>
  <c r="E209"/>
  <c r="G209"/>
  <c r="F199"/>
  <c r="G199"/>
  <c r="G181"/>
  <c r="E145"/>
  <c r="F145"/>
  <c r="G145"/>
  <c r="H136"/>
  <c r="F136"/>
  <c r="I136"/>
  <c r="E130"/>
  <c r="F130"/>
  <c r="I130"/>
  <c r="F119"/>
  <c r="E97"/>
  <c r="F97"/>
  <c r="E54"/>
  <c r="H54"/>
  <c r="I54"/>
  <c r="G54"/>
  <c r="F40"/>
  <c r="I40"/>
  <c r="G40"/>
  <c r="E32"/>
  <c r="H32"/>
  <c r="F32"/>
  <c r="I32"/>
  <c r="E19"/>
  <c r="H19"/>
  <c r="G19"/>
  <c r="D253" i="33"/>
  <c r="S253"/>
  <c r="D136" i="20"/>
  <c r="P135" i="29"/>
  <c r="D245" i="21"/>
  <c r="D245" i="20"/>
  <c r="D235" i="21"/>
  <c r="D235" i="20"/>
  <c r="D222" i="21"/>
  <c r="D222" i="20"/>
  <c r="D218" i="21"/>
  <c r="D218" i="20"/>
  <c r="D206" i="21"/>
  <c r="D206" i="20"/>
  <c r="P205" i="29"/>
  <c r="D200" i="21"/>
  <c r="D200" i="20"/>
  <c r="P199" i="29"/>
  <c r="D192" i="21"/>
  <c r="D192" i="20"/>
  <c r="P191" i="29"/>
  <c r="D190" i="21"/>
  <c r="D190" i="20"/>
  <c r="P189" i="29"/>
  <c r="D186" i="21"/>
  <c r="D186" i="20"/>
  <c r="P185" i="29"/>
  <c r="D182" i="21"/>
  <c r="D182" i="20"/>
  <c r="P181" i="29"/>
  <c r="D135" i="20"/>
  <c r="D135" i="21"/>
  <c r="D131" i="20"/>
  <c r="D131" i="21"/>
  <c r="D123" i="20"/>
  <c r="D123" i="21"/>
  <c r="D115"/>
  <c r="P114" i="29"/>
  <c r="D111" i="21"/>
  <c r="P110" i="29"/>
  <c r="D107" i="21"/>
  <c r="P106" i="29"/>
  <c r="D103" i="21"/>
  <c r="P102" i="29"/>
  <c r="D99" i="21"/>
  <c r="P98" i="29"/>
  <c r="D95" i="20"/>
  <c r="D95" i="21"/>
  <c r="D91" i="20"/>
  <c r="D91" i="21"/>
  <c r="D87" i="20"/>
  <c r="D87" i="21"/>
  <c r="D78" i="20"/>
  <c r="D78" i="21"/>
  <c r="D74" i="20"/>
  <c r="D74" i="21"/>
  <c r="D70" i="20"/>
  <c r="D70" i="21"/>
  <c r="D65"/>
  <c r="P64" i="29"/>
  <c r="D61" i="21"/>
  <c r="P60" i="29"/>
  <c r="D57" i="21"/>
  <c r="P56" i="29"/>
  <c r="D52" i="20"/>
  <c r="D52" i="21"/>
  <c r="D48" i="20"/>
  <c r="D48" i="21"/>
  <c r="D43" i="20"/>
  <c r="D43" i="21"/>
  <c r="D38"/>
  <c r="P37" i="29"/>
  <c r="F68" i="5"/>
  <c r="D67" i="21"/>
  <c r="F238" i="5"/>
  <c r="D237" i="21"/>
  <c r="P225" i="29"/>
  <c r="P209"/>
  <c r="P195"/>
  <c r="P177"/>
  <c r="P169"/>
  <c r="P161"/>
  <c r="P153"/>
  <c r="P142"/>
  <c r="P134"/>
  <c r="P90"/>
  <c r="P73"/>
  <c r="P47"/>
  <c r="D249" i="20"/>
  <c r="D230"/>
  <c r="D226"/>
  <c r="D212"/>
  <c r="D198"/>
  <c r="D194"/>
  <c r="D180"/>
  <c r="D176"/>
  <c r="D172"/>
  <c r="D168"/>
  <c r="D164"/>
  <c r="D160"/>
  <c r="D156"/>
  <c r="D152"/>
  <c r="D141"/>
  <c r="D137"/>
  <c r="D65"/>
  <c r="D61"/>
  <c r="D57"/>
  <c r="D38"/>
  <c r="D238" i="21"/>
  <c r="D238" i="20"/>
  <c r="D220" i="21"/>
  <c r="D220" i="20"/>
  <c r="D216" i="21"/>
  <c r="D216" i="20"/>
  <c r="D208" i="21"/>
  <c r="D208" i="20"/>
  <c r="P207" i="29"/>
  <c r="D204" i="21"/>
  <c r="D204" i="20"/>
  <c r="P203" i="29"/>
  <c r="D202" i="21"/>
  <c r="D202" i="20"/>
  <c r="P201" i="29"/>
  <c r="D188" i="21"/>
  <c r="D188" i="20"/>
  <c r="P187" i="29"/>
  <c r="D184" i="21"/>
  <c r="D184" i="20"/>
  <c r="P183" i="29"/>
  <c r="D146" i="21"/>
  <c r="D146" i="20"/>
  <c r="P145" i="29"/>
  <c r="D133" i="20"/>
  <c r="D133" i="21"/>
  <c r="D129"/>
  <c r="P128" i="29"/>
  <c r="D125" i="20"/>
  <c r="D125" i="21"/>
  <c r="D121" i="20"/>
  <c r="D121" i="21"/>
  <c r="D117"/>
  <c r="P116" i="29"/>
  <c r="D113" i="21"/>
  <c r="P112" i="29"/>
  <c r="D109" i="21"/>
  <c r="P108" i="29"/>
  <c r="D105" i="21"/>
  <c r="P104" i="29"/>
  <c r="D101" i="21"/>
  <c r="P100" i="29"/>
  <c r="D93" i="20"/>
  <c r="D93" i="21"/>
  <c r="D85" i="20"/>
  <c r="D85" i="21"/>
  <c r="D76" i="20"/>
  <c r="D76" i="21"/>
  <c r="D72" i="20"/>
  <c r="D72" i="21"/>
  <c r="D63"/>
  <c r="P62" i="29"/>
  <c r="D59" i="21"/>
  <c r="P58" i="29"/>
  <c r="D55" i="20"/>
  <c r="D55" i="21"/>
  <c r="D50"/>
  <c r="P49" i="29"/>
  <c r="D45" i="20"/>
  <c r="D45" i="21"/>
  <c r="D41"/>
  <c r="P40" i="29"/>
  <c r="D36" i="21"/>
  <c r="P35" i="29"/>
  <c r="D34" i="21"/>
  <c r="P33" i="29"/>
  <c r="D232" i="21"/>
  <c r="D232" i="20"/>
  <c r="D229" i="21"/>
  <c r="D229" i="20"/>
  <c r="D227" i="21"/>
  <c r="D227" i="20"/>
  <c r="D225" i="21"/>
  <c r="D225" i="20"/>
  <c r="D213" i="21"/>
  <c r="D213" i="20"/>
  <c r="P212" i="29"/>
  <c r="D211" i="21"/>
  <c r="D211" i="20"/>
  <c r="P210" i="29"/>
  <c r="D197" i="21"/>
  <c r="D197" i="20"/>
  <c r="P196" i="29"/>
  <c r="D195" i="21"/>
  <c r="D195" i="20"/>
  <c r="P194" i="29"/>
  <c r="D179" i="21"/>
  <c r="D179" i="20"/>
  <c r="P178" i="29"/>
  <c r="D177" i="21"/>
  <c r="D177" i="20"/>
  <c r="P176" i="29"/>
  <c r="D175" i="21"/>
  <c r="D175" i="20"/>
  <c r="P174" i="29"/>
  <c r="D173" i="21"/>
  <c r="D173" i="20"/>
  <c r="P172" i="29"/>
  <c r="D171" i="21"/>
  <c r="D171" i="20"/>
  <c r="P170" i="29"/>
  <c r="D169" i="21"/>
  <c r="D169" i="20"/>
  <c r="P168" i="29"/>
  <c r="D167" i="21"/>
  <c r="D167" i="20"/>
  <c r="P166" i="29"/>
  <c r="D165" i="21"/>
  <c r="D165" i="20"/>
  <c r="P164" i="29"/>
  <c r="D163" i="21"/>
  <c r="D163" i="20"/>
  <c r="P162" i="29"/>
  <c r="D161" i="21"/>
  <c r="D161" i="20"/>
  <c r="P160" i="29"/>
  <c r="D159" i="21"/>
  <c r="D159" i="20"/>
  <c r="P158" i="29"/>
  <c r="D157" i="21"/>
  <c r="D157" i="20"/>
  <c r="P156" i="29"/>
  <c r="D155" i="21"/>
  <c r="D155" i="20"/>
  <c r="P154" i="29"/>
  <c r="D153" i="21"/>
  <c r="D153" i="20"/>
  <c r="P152" i="29"/>
  <c r="D151" i="21"/>
  <c r="D151" i="20"/>
  <c r="P150" i="29"/>
  <c r="D149" i="21"/>
  <c r="D149" i="20"/>
  <c r="P148" i="29"/>
  <c r="D142" i="21"/>
  <c r="D142" i="20"/>
  <c r="P141" i="29"/>
  <c r="D140" i="21"/>
  <c r="D140" i="20"/>
  <c r="P139" i="29"/>
  <c r="D138" i="21"/>
  <c r="D138" i="20"/>
  <c r="P137" i="29"/>
  <c r="D134" i="21"/>
  <c r="P133" i="29"/>
  <c r="D132" i="21"/>
  <c r="P131" i="29"/>
  <c r="D128" i="20"/>
  <c r="D128" i="21"/>
  <c r="D126"/>
  <c r="P125" i="29"/>
  <c r="D124" i="21"/>
  <c r="P123" i="29"/>
  <c r="D122" i="21"/>
  <c r="P121" i="29"/>
  <c r="D120" i="21"/>
  <c r="P119" i="29"/>
  <c r="D118" i="20"/>
  <c r="D118" i="21"/>
  <c r="D116" i="20"/>
  <c r="D116" i="21"/>
  <c r="D114" i="20"/>
  <c r="D114" i="21"/>
  <c r="D112" i="20"/>
  <c r="D112" i="21"/>
  <c r="D110" i="20"/>
  <c r="D110" i="21"/>
  <c r="D108" i="20"/>
  <c r="D108" i="21"/>
  <c r="D106" i="20"/>
  <c r="D106" i="21"/>
  <c r="D104" i="20"/>
  <c r="D104" i="21"/>
  <c r="D102" i="20"/>
  <c r="D102" i="21"/>
  <c r="D100" i="20"/>
  <c r="D100" i="21"/>
  <c r="D98" i="20"/>
  <c r="D98" i="21"/>
  <c r="D96"/>
  <c r="P95" i="29"/>
  <c r="D94" i="21"/>
  <c r="P93" i="29"/>
  <c r="D92" i="21"/>
  <c r="P91" i="29"/>
  <c r="D88" i="21"/>
  <c r="P87" i="29"/>
  <c r="D86" i="21"/>
  <c r="P85" i="29"/>
  <c r="D84" i="21"/>
  <c r="P83" i="29"/>
  <c r="D82" i="20"/>
  <c r="D82" i="21"/>
  <c r="D79"/>
  <c r="P78" i="29"/>
  <c r="D77" i="21"/>
  <c r="P76" i="29"/>
  <c r="D75" i="21"/>
  <c r="P74" i="29"/>
  <c r="D73" i="21"/>
  <c r="P72" i="29"/>
  <c r="D71" i="21"/>
  <c r="P70" i="29"/>
  <c r="D69" i="21"/>
  <c r="P68" i="29"/>
  <c r="D66" i="20"/>
  <c r="D66" i="21"/>
  <c r="D64" i="20"/>
  <c r="D64" i="21"/>
  <c r="D62" i="20"/>
  <c r="D62" i="21"/>
  <c r="D60" i="20"/>
  <c r="D60" i="21"/>
  <c r="D58" i="20"/>
  <c r="D58" i="21"/>
  <c r="D53"/>
  <c r="P52" i="29"/>
  <c r="D46" i="21"/>
  <c r="P45" i="29"/>
  <c r="D44" i="21"/>
  <c r="P43" i="29"/>
  <c r="D39" i="20"/>
  <c r="D39" i="21"/>
  <c r="D37" i="20"/>
  <c r="D37" i="21"/>
  <c r="D35" i="20"/>
  <c r="D35" i="21"/>
  <c r="D33" i="20"/>
  <c r="D33" i="21"/>
  <c r="P248" i="29"/>
  <c r="P229"/>
  <c r="P227"/>
  <c r="P213"/>
  <c r="P173"/>
  <c r="P165"/>
  <c r="P157"/>
  <c r="P149"/>
  <c r="P138"/>
  <c r="P130"/>
  <c r="P120"/>
  <c r="P94"/>
  <c r="P77"/>
  <c r="P69"/>
  <c r="P54"/>
  <c r="P42"/>
  <c r="F41" i="5"/>
  <c r="D40" i="20"/>
  <c r="F48" i="5"/>
  <c r="D47" i="21"/>
  <c r="F55" i="5"/>
  <c r="D54" i="20"/>
  <c r="F82" i="5"/>
  <c r="D81" i="21"/>
  <c r="F146" i="5"/>
  <c r="D145" i="21"/>
  <c r="F232" i="5"/>
  <c r="D231" i="20"/>
  <c r="P244" i="29"/>
  <c r="P237"/>
  <c r="P234"/>
  <c r="P231"/>
  <c r="P228"/>
  <c r="P226"/>
  <c r="P224"/>
  <c r="P221"/>
  <c r="P219"/>
  <c r="P217"/>
  <c r="P215"/>
  <c r="P211"/>
  <c r="P206"/>
  <c r="P202"/>
  <c r="P197"/>
  <c r="P193"/>
  <c r="P188"/>
  <c r="P184"/>
  <c r="P179"/>
  <c r="P175"/>
  <c r="P171"/>
  <c r="P167"/>
  <c r="P163"/>
  <c r="P159"/>
  <c r="P155"/>
  <c r="P151"/>
  <c r="P146"/>
  <c r="P140"/>
  <c r="P136"/>
  <c r="P132"/>
  <c r="P127"/>
  <c r="P122"/>
  <c r="P117"/>
  <c r="P113"/>
  <c r="P109"/>
  <c r="P105"/>
  <c r="P101"/>
  <c r="P97"/>
  <c r="P92"/>
  <c r="P86"/>
  <c r="P81"/>
  <c r="P75"/>
  <c r="P71"/>
  <c r="P65"/>
  <c r="P61"/>
  <c r="P57"/>
  <c r="P51"/>
  <c r="P44"/>
  <c r="P38"/>
  <c r="P34"/>
  <c r="D244" i="20"/>
  <c r="D234"/>
  <c r="D228"/>
  <c r="D223"/>
  <c r="D219"/>
  <c r="D214"/>
  <c r="D210"/>
  <c r="D205"/>
  <c r="D201"/>
  <c r="D196"/>
  <c r="D191"/>
  <c r="D187"/>
  <c r="D183"/>
  <c r="D178"/>
  <c r="D174"/>
  <c r="D170"/>
  <c r="D166"/>
  <c r="D162"/>
  <c r="D158"/>
  <c r="D154"/>
  <c r="D150"/>
  <c r="D143"/>
  <c r="D139"/>
  <c r="D134"/>
  <c r="D129"/>
  <c r="D124"/>
  <c r="D120"/>
  <c r="D115"/>
  <c r="D111"/>
  <c r="D107"/>
  <c r="D103"/>
  <c r="D99"/>
  <c r="D94"/>
  <c r="D88"/>
  <c r="D84"/>
  <c r="D77"/>
  <c r="D73"/>
  <c r="D69"/>
  <c r="D63"/>
  <c r="D59"/>
  <c r="D53"/>
  <c r="D46"/>
  <c r="D41"/>
  <c r="D36"/>
  <c r="P250" i="29"/>
  <c r="D251" i="21"/>
  <c r="F241" i="5"/>
  <c r="D240" i="21"/>
  <c r="P242" i="29"/>
  <c r="D243" i="20"/>
  <c r="D246" i="21"/>
  <c r="P245" i="29"/>
  <c r="P241"/>
  <c r="D242" i="21"/>
  <c r="P236" i="29"/>
  <c r="D239" i="20"/>
  <c r="P238" i="29"/>
  <c r="P232"/>
  <c r="D233" i="20"/>
  <c r="D148" i="21"/>
  <c r="P147" i="29"/>
  <c r="D83" i="21"/>
  <c r="P82" i="29"/>
  <c r="D56" i="20"/>
  <c r="D56" i="21"/>
  <c r="P50" i="29"/>
  <c r="D51" i="20"/>
  <c r="D49"/>
  <c r="D49" i="21"/>
  <c r="P41" i="29"/>
  <c r="D42" i="20"/>
  <c r="D40" i="16"/>
  <c r="D68" i="20"/>
  <c r="D68" i="21"/>
  <c r="D144" i="20"/>
  <c r="D144" i="21"/>
  <c r="P88" i="29"/>
  <c r="D89" i="20"/>
  <c r="D80" i="21"/>
  <c r="P79" i="29"/>
  <c r="P29"/>
  <c r="P27"/>
  <c r="D30" i="20"/>
  <c r="D28"/>
  <c r="D31" i="21"/>
  <c r="D29"/>
  <c r="P30" i="29"/>
  <c r="P28"/>
  <c r="P25"/>
  <c r="F26" i="5"/>
  <c r="D25" i="21"/>
  <c r="D26" i="20"/>
  <c r="P23" i="29"/>
  <c r="P21"/>
  <c r="D24" i="20"/>
  <c r="D22"/>
  <c r="D23" i="21"/>
  <c r="P22" i="29"/>
  <c r="P16"/>
  <c r="P13"/>
  <c r="D18" i="20"/>
  <c r="D16"/>
  <c r="D12"/>
  <c r="D18" i="21"/>
  <c r="D16"/>
  <c r="D13"/>
  <c r="P11" i="29"/>
  <c r="D17" i="20"/>
  <c r="D14"/>
  <c r="D209" i="16"/>
  <c r="D119"/>
  <c r="G253"/>
  <c r="D237"/>
  <c r="D193"/>
  <c r="D54"/>
  <c r="D240"/>
  <c r="D47"/>
  <c r="D145"/>
  <c r="D136"/>
  <c r="D67"/>
  <c r="D231"/>
  <c r="D224"/>
  <c r="D215"/>
  <c r="D199"/>
  <c r="D181"/>
  <c r="D130"/>
  <c r="D127"/>
  <c r="D97"/>
  <c r="D90"/>
  <c r="D81"/>
  <c r="D32"/>
  <c r="D25"/>
  <c r="D19"/>
  <c r="P12" i="29"/>
  <c r="P251"/>
  <c r="P8"/>
  <c r="D9" i="20"/>
  <c r="P14" i="29"/>
  <c r="D15" i="20"/>
  <c r="D250"/>
  <c r="P249" i="29"/>
  <c r="P247"/>
  <c r="D248" i="20"/>
  <c r="P246" i="29"/>
  <c r="D247" i="21"/>
  <c r="T253" i="33"/>
  <c r="BJ253" i="21"/>
  <c r="AK253" i="20"/>
  <c r="AI253" i="16"/>
  <c r="AD253" i="17"/>
  <c r="P26" i="29"/>
  <c r="D27" i="21"/>
  <c r="F20" i="5"/>
  <c r="P18" i="29"/>
  <c r="D8" i="20"/>
  <c r="D8" i="21"/>
  <c r="AD253" i="16"/>
  <c r="P10" i="29"/>
  <c r="D11" i="20"/>
  <c r="D10"/>
  <c r="P9" i="29"/>
  <c r="P240"/>
  <c r="D241" i="20"/>
  <c r="P239" i="29"/>
  <c r="D231" i="21"/>
  <c r="D224" i="20"/>
  <c r="D215" i="21"/>
  <c r="P214" i="29"/>
  <c r="P208"/>
  <c r="D199" i="21"/>
  <c r="P192" i="29"/>
  <c r="D181" i="21"/>
  <c r="P180" i="29"/>
  <c r="P129"/>
  <c r="D130" i="20"/>
  <c r="D127"/>
  <c r="P126" i="29"/>
  <c r="P118"/>
  <c r="D97" i="20"/>
  <c r="P89" i="29"/>
  <c r="D81" i="20"/>
  <c r="P66" i="29"/>
  <c r="D67" i="20"/>
  <c r="P53" i="29"/>
  <c r="P46"/>
  <c r="D47" i="20"/>
  <c r="P31" i="29"/>
  <c r="D32" i="20"/>
  <c r="F254" i="5"/>
  <c r="D253" i="21"/>
  <c r="D21"/>
  <c r="P20" i="29"/>
  <c r="D20" i="21"/>
  <c r="P19" i="29"/>
  <c r="I253" i="21"/>
  <c r="H253"/>
  <c r="D19" i="17"/>
  <c r="R253" i="16"/>
  <c r="P253"/>
  <c r="L253"/>
  <c r="J253"/>
  <c r="H253"/>
  <c r="F253"/>
  <c r="E253" i="20"/>
  <c r="E253" i="21"/>
  <c r="P80" i="29"/>
  <c r="F253" i="21"/>
  <c r="N253" i="17"/>
  <c r="M253"/>
  <c r="P39" i="29"/>
  <c r="P230"/>
  <c r="D54" i="17"/>
  <c r="F253" i="20"/>
  <c r="I253" i="17"/>
  <c r="R253"/>
  <c r="D237"/>
  <c r="G253" i="21"/>
  <c r="I253" i="20"/>
  <c r="P144" i="29"/>
  <c r="D40" i="21"/>
  <c r="D54"/>
  <c r="P96" i="29"/>
  <c r="D145" i="20"/>
  <c r="D193"/>
  <c r="D209"/>
  <c r="D224" i="21"/>
  <c r="D237" i="20"/>
  <c r="M237" i="17"/>
  <c r="M32"/>
  <c r="D253"/>
  <c r="D90" i="20"/>
  <c r="D119"/>
  <c r="P198" i="29"/>
  <c r="D224" i="17"/>
  <c r="M145"/>
  <c r="M193"/>
  <c r="M90"/>
  <c r="M127"/>
  <c r="M181"/>
  <c r="M199"/>
  <c r="M215"/>
  <c r="M231"/>
  <c r="D181"/>
  <c r="D215"/>
  <c r="D136"/>
  <c r="M136"/>
  <c r="M240"/>
  <c r="M97"/>
  <c r="M130"/>
  <c r="M224"/>
  <c r="D130"/>
  <c r="D199"/>
  <c r="D145"/>
  <c r="D240"/>
  <c r="D240" i="20"/>
  <c r="D19"/>
  <c r="P24" i="29"/>
  <c r="P252"/>
  <c r="D25" i="20"/>
  <c r="D19" i="21"/>
  <c r="D253" i="20"/>
  <c r="N253" i="16"/>
  <c r="D253"/>
  <c r="I253"/>
  <c r="Q9" i="34"/>
  <c r="R9"/>
  <c r="Q10"/>
  <c r="R10"/>
  <c r="Q12"/>
  <c r="R12"/>
  <c r="T16"/>
  <c r="U16"/>
  <c r="T17"/>
  <c r="U17"/>
  <c r="Q19"/>
  <c r="R19"/>
  <c r="Q23"/>
  <c r="R23"/>
  <c r="Q27"/>
  <c r="R27"/>
  <c r="Q28"/>
  <c r="R28"/>
  <c r="Q29"/>
  <c r="R29"/>
  <c r="S28"/>
  <c r="S27"/>
  <c r="S23"/>
  <c r="S19"/>
  <c r="S12"/>
  <c r="S10"/>
  <c r="S9"/>
  <c r="Z240" i="5"/>
  <c r="Y240"/>
  <c r="Z239"/>
  <c r="Y239"/>
  <c r="Z238"/>
  <c r="Y238"/>
  <c r="Z237"/>
  <c r="Y237"/>
  <c r="Z236"/>
  <c r="Y236"/>
  <c r="Z235"/>
  <c r="Y235"/>
  <c r="Z234"/>
  <c r="Y234"/>
  <c r="Z233"/>
  <c r="Y233"/>
  <c r="Z232"/>
  <c r="Y232"/>
  <c r="Z231"/>
  <c r="Y231"/>
  <c r="Z230"/>
  <c r="Y230"/>
  <c r="Z229"/>
  <c r="Y229"/>
  <c r="Z228"/>
  <c r="Y228"/>
  <c r="Z227"/>
  <c r="Y227"/>
  <c r="Z226"/>
  <c r="Y226"/>
  <c r="Z225"/>
  <c r="Y225"/>
  <c r="Z224"/>
  <c r="Y224"/>
  <c r="Z223"/>
  <c r="Y223"/>
  <c r="Z222"/>
  <c r="Y222"/>
  <c r="Z221"/>
  <c r="Y221"/>
  <c r="Z232" i="16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AU11" i="28"/>
  <c r="AV11"/>
  <c r="U19" i="34"/>
  <c r="AV14" i="28"/>
  <c r="AU14"/>
  <c r="AW14"/>
  <c r="AT14"/>
  <c r="AV13"/>
  <c r="AW13"/>
  <c r="AU13"/>
  <c r="AT13"/>
  <c r="AW12"/>
  <c r="AU12"/>
  <c r="AV12"/>
  <c r="AT12"/>
  <c r="AW11"/>
  <c r="AV10"/>
  <c r="AW10"/>
  <c r="AT11"/>
  <c r="AT10"/>
  <c r="AU10"/>
  <c r="T11" i="34"/>
  <c r="AV9" i="28"/>
  <c r="U10" i="34"/>
  <c r="AU9" i="28"/>
  <c r="T10" i="34"/>
  <c r="AW9" i="28"/>
  <c r="AT9"/>
  <c r="AV8"/>
  <c r="U9" i="34"/>
  <c r="AW8" i="28"/>
  <c r="AU8"/>
  <c r="T9" i="34"/>
  <c r="AT8" i="28"/>
  <c r="AV7"/>
  <c r="U29" i="34"/>
  <c r="AW7" i="28"/>
  <c r="AT7"/>
  <c r="AS7"/>
  <c r="AS14"/>
  <c r="AS13"/>
  <c r="AS12"/>
  <c r="AS11"/>
  <c r="AS10"/>
  <c r="AS9"/>
  <c r="AS8"/>
  <c r="AC232" i="17"/>
  <c r="AC231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U232" i="16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AD214"/>
  <c r="AE211"/>
  <c r="AD212"/>
  <c r="AA220" i="5"/>
  <c r="Y10"/>
  <c r="Z10"/>
  <c r="Y12"/>
  <c r="Z12"/>
  <c r="Y14"/>
  <c r="Z14"/>
  <c r="Y15"/>
  <c r="Z15"/>
  <c r="Y16"/>
  <c r="Z16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1"/>
  <c r="Z61"/>
  <c r="Y62"/>
  <c r="Z62"/>
  <c r="Y63"/>
  <c r="Z63"/>
  <c r="Y64"/>
  <c r="Z64"/>
  <c r="Y65"/>
  <c r="Z65"/>
  <c r="Y66"/>
  <c r="Z66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Y100"/>
  <c r="Z100"/>
  <c r="Y101"/>
  <c r="Z101"/>
  <c r="Y102"/>
  <c r="Z102"/>
  <c r="Y103"/>
  <c r="Z103"/>
  <c r="Y104"/>
  <c r="Z104"/>
  <c r="Y105"/>
  <c r="Z105"/>
  <c r="Y106"/>
  <c r="Z106"/>
  <c r="Y107"/>
  <c r="Z107"/>
  <c r="Y108"/>
  <c r="Z108"/>
  <c r="Y109"/>
  <c r="Z109"/>
  <c r="Y110"/>
  <c r="Z110"/>
  <c r="Y111"/>
  <c r="Z111"/>
  <c r="Y112"/>
  <c r="Z112"/>
  <c r="Y113"/>
  <c r="Z113"/>
  <c r="Y114"/>
  <c r="Z114"/>
  <c r="Y115"/>
  <c r="Z115"/>
  <c r="Y116"/>
  <c r="Z116"/>
  <c r="Y117"/>
  <c r="Z117"/>
  <c r="Y118"/>
  <c r="Z118"/>
  <c r="Y119"/>
  <c r="Z119"/>
  <c r="Y120"/>
  <c r="Z120"/>
  <c r="Y121"/>
  <c r="Z121"/>
  <c r="Y122"/>
  <c r="Z122"/>
  <c r="Y123"/>
  <c r="Z123"/>
  <c r="Y124"/>
  <c r="Z124"/>
  <c r="Y125"/>
  <c r="Z125"/>
  <c r="Y126"/>
  <c r="Z126"/>
  <c r="Y127"/>
  <c r="Z127"/>
  <c r="Y128"/>
  <c r="Z128"/>
  <c r="Y129"/>
  <c r="Z129"/>
  <c r="Y130"/>
  <c r="Z130"/>
  <c r="Y131"/>
  <c r="Z131"/>
  <c r="Y132"/>
  <c r="Z132"/>
  <c r="Y133"/>
  <c r="Z133"/>
  <c r="Y134"/>
  <c r="Z134"/>
  <c r="Y135"/>
  <c r="Z135"/>
  <c r="Y136"/>
  <c r="Z136"/>
  <c r="Y137"/>
  <c r="Z137"/>
  <c r="Y138"/>
  <c r="Z138"/>
  <c r="Y139"/>
  <c r="Z139"/>
  <c r="Y140"/>
  <c r="Z140"/>
  <c r="Y141"/>
  <c r="Z141"/>
  <c r="Y142"/>
  <c r="Z142"/>
  <c r="Y143"/>
  <c r="Z143"/>
  <c r="Y144"/>
  <c r="Z144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Y156"/>
  <c r="Z156"/>
  <c r="Y157"/>
  <c r="Z157"/>
  <c r="Y158"/>
  <c r="Z158"/>
  <c r="Y159"/>
  <c r="Z159"/>
  <c r="Y160"/>
  <c r="Z160"/>
  <c r="Y161"/>
  <c r="Z161"/>
  <c r="Y162"/>
  <c r="Z162"/>
  <c r="Y163"/>
  <c r="Z163"/>
  <c r="Y164"/>
  <c r="Z164"/>
  <c r="Y165"/>
  <c r="Z165"/>
  <c r="Y166"/>
  <c r="Z166"/>
  <c r="Y167"/>
  <c r="Z167"/>
  <c r="Y168"/>
  <c r="Z168"/>
  <c r="Y169"/>
  <c r="Z169"/>
  <c r="Y170"/>
  <c r="Z170"/>
  <c r="Y171"/>
  <c r="Z171"/>
  <c r="Y172"/>
  <c r="Z172"/>
  <c r="Y173"/>
  <c r="Z173"/>
  <c r="Y174"/>
  <c r="Z174"/>
  <c r="Y175"/>
  <c r="Z175"/>
  <c r="Y176"/>
  <c r="Z176"/>
  <c r="Y177"/>
  <c r="Z177"/>
  <c r="Y178"/>
  <c r="Z178"/>
  <c r="Y179"/>
  <c r="Z179"/>
  <c r="Y180"/>
  <c r="Z180"/>
  <c r="Y181"/>
  <c r="Z181"/>
  <c r="Y182"/>
  <c r="Z182"/>
  <c r="Y183"/>
  <c r="Z183"/>
  <c r="Y184"/>
  <c r="Z184"/>
  <c r="Y185"/>
  <c r="Z185"/>
  <c r="Y186"/>
  <c r="Z186"/>
  <c r="Y187"/>
  <c r="Z187"/>
  <c r="Y188"/>
  <c r="Z188"/>
  <c r="Y189"/>
  <c r="Z189"/>
  <c r="Y190"/>
  <c r="Z190"/>
  <c r="Y191"/>
  <c r="Z191"/>
  <c r="Y192"/>
  <c r="Z192"/>
  <c r="Y193"/>
  <c r="Z193"/>
  <c r="Y194"/>
  <c r="Z194"/>
  <c r="Y195"/>
  <c r="Z195"/>
  <c r="Y196"/>
  <c r="Z196"/>
  <c r="Y197"/>
  <c r="Z197"/>
  <c r="Y198"/>
  <c r="Z198"/>
  <c r="Y199"/>
  <c r="Z199"/>
  <c r="Y200"/>
  <c r="Z200"/>
  <c r="Y201"/>
  <c r="Z201"/>
  <c r="Y202"/>
  <c r="Z202"/>
  <c r="Y203"/>
  <c r="Z203"/>
  <c r="Y204"/>
  <c r="Z204"/>
  <c r="Y205"/>
  <c r="Z205"/>
  <c r="Y206"/>
  <c r="Z206"/>
  <c r="Y207"/>
  <c r="Z207"/>
  <c r="Y208"/>
  <c r="Z208"/>
  <c r="Y209"/>
  <c r="Z209"/>
  <c r="Y210"/>
  <c r="Z210"/>
  <c r="Y211"/>
  <c r="Z211"/>
  <c r="Y212"/>
  <c r="Z212"/>
  <c r="Y213"/>
  <c r="Z213"/>
  <c r="Y214"/>
  <c r="Z214"/>
  <c r="Y215"/>
  <c r="Z215"/>
  <c r="Y216"/>
  <c r="Z216"/>
  <c r="Y217"/>
  <c r="Z217"/>
  <c r="Y218"/>
  <c r="Z218"/>
  <c r="Y219"/>
  <c r="Z219"/>
  <c r="Y220"/>
  <c r="Z220"/>
  <c r="Z9"/>
  <c r="Y9"/>
  <c r="U9" i="1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8"/>
  <c r="P16" i="24"/>
  <c r="AC9" i="17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7"/>
  <c r="AC38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7"/>
  <c r="AB38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Q9" i="24"/>
  <c r="D30" i="28"/>
  <c r="AC8" i="17"/>
  <c r="U14" i="34"/>
  <c r="U27"/>
  <c r="U15"/>
  <c r="U28"/>
  <c r="U13"/>
  <c r="U23"/>
  <c r="T14"/>
  <c r="T27"/>
  <c r="T12"/>
  <c r="T19"/>
  <c r="U12"/>
  <c r="U11"/>
  <c r="T13"/>
  <c r="T23"/>
  <c r="T15"/>
  <c r="T28"/>
  <c r="D7" i="28"/>
  <c r="P29" i="34"/>
  <c r="AU7" i="28"/>
  <c r="T29" i="34"/>
  <c r="D6" i="28"/>
  <c r="S29" i="3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<sst xmlns="http://schemas.openxmlformats.org/spreadsheetml/2006/main" count="3998" uniqueCount="839">
  <si>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</si>
  <si>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</si>
  <si>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</si>
  <si>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</si>
  <si>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</si>
  <si>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</si>
  <si>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</si>
  <si>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</si>
  <si>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</si>
  <si>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</si>
  <si>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</si>
  <si>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</si>
  <si>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</si>
  <si>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</si>
  <si>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</si>
  <si>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</si>
  <si>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</si>
  <si>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</si>
  <si>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</si>
  <si>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</si>
  <si>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</si>
  <si>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</si>
  <si>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</si>
  <si>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</si>
  <si>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</si>
  <si>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</si>
  <si>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</si>
  <si>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</si>
  <si>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</si>
  <si>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</si>
  <si>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</si>
  <si>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</si>
  <si>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</si>
  <si>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</si>
  <si>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</si>
  <si>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</si>
  <si>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</si>
  <si>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</si>
  <si>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</si>
  <si>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</si>
  <si>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</si>
  <si>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</si>
  <si>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</si>
  <si>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</si>
  <si>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</si>
  <si>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</si>
  <si>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</si>
  <si>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</si>
  <si>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</si>
  <si>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</si>
  <si>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</si>
  <si>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</si>
  <si>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</si>
  <si>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</si>
  <si>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</si>
  <si>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</si>
  <si>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</si>
  <si>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</si>
  <si>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</si>
  <si>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</si>
  <si>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</si>
  <si>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</si>
  <si>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</si>
  <si>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</si>
  <si>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</si>
  <si>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</si>
  <si>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</si>
  <si>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</si>
  <si>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</si>
  <si>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</si>
  <si>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</si>
  <si>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</si>
  <si>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</si>
  <si>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</si>
  <si>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</si>
  <si>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</si>
  <si>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</si>
  <si>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</si>
  <si>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</si>
  <si>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</si>
  <si>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</si>
  <si>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</si>
  <si>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</si>
  <si>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</si>
  <si>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</si>
  <si>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</si>
  <si>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</si>
  <si>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</si>
  <si>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</si>
  <si>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</si>
  <si>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</si>
  <si>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</si>
  <si>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</si>
  <si>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</si>
  <si>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</si>
  <si>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</si>
  <si>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</si>
  <si>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</si>
  <si>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</si>
  <si>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</si>
  <si>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</si>
  <si>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</si>
  <si>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</si>
  <si>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</si>
  <si>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</si>
  <si>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</si>
  <si>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</si>
  <si>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</si>
  <si>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</si>
  <si>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</si>
  <si>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</si>
  <si>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</si>
  <si>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</si>
  <si>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</si>
  <si>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</si>
  <si>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</si>
  <si>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</si>
  <si>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</si>
  <si>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</si>
  <si>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</si>
  <si>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</si>
  <si>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</si>
  <si>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</si>
  <si>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</si>
  <si>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</si>
  <si>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</si>
  <si>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</si>
  <si>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</si>
  <si>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</si>
  <si>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</si>
  <si>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</si>
  <si>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</si>
  <si>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</si>
  <si>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</si>
  <si>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</si>
  <si>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</si>
  <si>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</si>
  <si>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</si>
  <si>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</si>
  <si>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</si>
  <si>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</si>
  <si>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</si>
  <si>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</si>
  <si>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</si>
  <si>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</si>
  <si>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</si>
  <si>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</si>
  <si>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</si>
  <si>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</si>
  <si>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</si>
  <si>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</si>
  <si>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</si>
  <si>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</si>
  <si>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</si>
  <si>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</si>
  <si>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</si>
  <si>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</si>
  <si>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</si>
  <si>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</si>
  <si>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</si>
  <si>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</si>
  <si>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</si>
  <si>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</si>
  <si>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</si>
  <si>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</si>
  <si>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</si>
  <si>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</si>
  <si>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</si>
  <si>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</si>
  <si>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</si>
  <si>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</si>
  <si>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</si>
  <si>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</si>
  <si>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</si>
  <si>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</si>
  <si>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</si>
  <si>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</si>
  <si>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</si>
  <si>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</si>
  <si>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</si>
  <si>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</si>
  <si>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</si>
  <si>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</si>
  <si>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</si>
  <si>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</si>
  <si>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</si>
  <si>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</si>
  <si>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</si>
  <si>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</si>
  <si>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</si>
  <si>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</si>
  <si>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</si>
  <si>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</si>
  <si>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</si>
  <si>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</si>
  <si>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</si>
  <si>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</si>
  <si>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</si>
  <si>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</si>
  <si>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</si>
  <si>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</si>
  <si>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</si>
  <si>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</si>
  <si>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</si>
  <si>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</si>
  <si>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</si>
  <si>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</si>
  <si>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</si>
  <si>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</si>
  <si>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</si>
  <si>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</si>
  <si>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</si>
  <si>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</si>
  <si>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</si>
  <si>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</si>
  <si>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</si>
  <si>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</si>
  <si>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</si>
  <si>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</si>
  <si>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</si>
  <si>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</si>
  <si>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</si>
  <si>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</si>
  <si>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</si>
  <si>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</si>
  <si>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</si>
  <si>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</si>
  <si>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</si>
  <si>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</si>
  <si>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</si>
  <si>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</si>
  <si>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</si>
  <si>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</si>
  <si>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</si>
  <si>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</si>
  <si>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</si>
  <si>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</si>
  <si>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</si>
  <si>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</si>
  <si>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</si>
  <si>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</si>
  <si>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</si>
  <si>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</si>
  <si>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</si>
  <si>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</si>
  <si>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</si>
  <si>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</si>
  <si>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</si>
  <si>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</si>
  <si>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</si>
  <si>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</si>
  <si>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</si>
  <si>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</si>
  <si>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</si>
  <si>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</si>
  <si>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</si>
  <si>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</si>
  <si>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</si>
  <si>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</si>
  <si>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</si>
  <si>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</si>
  <si>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</si>
  <si>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</si>
  <si>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</si>
  <si>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</si>
  <si>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</si>
  <si>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</si>
  <si>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</si>
  <si>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</si>
  <si>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</si>
  <si>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</si>
  <si>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</si>
  <si>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</si>
  <si>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</si>
  <si>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</si>
  <si>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</si>
  <si>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</si>
  <si>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</si>
  <si>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</si>
  <si>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</si>
  <si>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</si>
  <si>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</si>
  <si>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</si>
  <si>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</si>
  <si>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</si>
  <si>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</si>
  <si>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</si>
  <si>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</si>
  <si>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</si>
  <si>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</si>
  <si>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</si>
  <si>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</si>
  <si>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</si>
  <si>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</si>
  <si>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</si>
  <si>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</si>
  <si>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</si>
  <si>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</si>
  <si>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</si>
  <si>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</si>
  <si>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</si>
  <si>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</si>
  <si>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</si>
  <si>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</si>
  <si>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</si>
  <si>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</si>
  <si>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</si>
  <si>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</si>
  <si>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</si>
  <si>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</si>
  <si>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</si>
  <si>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</si>
  <si>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</si>
  <si>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</si>
  <si>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</si>
  <si>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</si>
  <si>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</si>
  <si>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</si>
  <si>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</si>
  <si>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</si>
  <si>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</si>
  <si>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</si>
  <si>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</si>
  <si>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</si>
  <si>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</si>
  <si>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</si>
  <si>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</si>
  <si>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</si>
  <si>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</si>
  <si>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</si>
  <si>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</si>
  <si>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</si>
  <si>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</si>
  <si>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</si>
  <si>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</si>
  <si>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</si>
  <si>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</si>
  <si>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</si>
  <si>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</si>
  <si>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</si>
  <si>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</si>
  <si>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</si>
  <si>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</si>
  <si>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</si>
  <si>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</si>
  <si>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</si>
  <si>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</si>
  <si>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</si>
  <si>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</si>
  <si>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</si>
  <si>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</si>
  <si>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</si>
  <si>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</si>
  <si>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</si>
  <si>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</si>
  <si>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</si>
  <si>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</si>
  <si>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</si>
  <si>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</si>
  <si>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</si>
  <si>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</si>
  <si>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</si>
  <si>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</si>
  <si>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</si>
  <si>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</si>
  <si>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</si>
  <si>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</si>
  <si>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</si>
  <si>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</si>
  <si>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</si>
  <si>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</si>
  <si>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</si>
  <si>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</si>
  <si>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</si>
  <si>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</si>
  <si>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</si>
  <si>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</si>
  <si>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</si>
  <si>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</si>
  <si>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</si>
  <si>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</si>
  <si>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</si>
  <si>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</si>
  <si>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</si>
  <si>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</si>
  <si>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</si>
  <si>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</si>
  <si>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</si>
  <si>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</si>
  <si>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</si>
  <si>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</si>
  <si>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</si>
  <si>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</si>
  <si>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</si>
  <si>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</si>
  <si>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</si>
  <si>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</si>
  <si>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</si>
  <si>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</si>
  <si>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</si>
  <si>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</si>
  <si>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</si>
  <si>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</si>
  <si>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</si>
  <si>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</si>
  <si>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</si>
  <si>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</si>
  <si>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</si>
  <si>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</si>
  <si>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</si>
  <si>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</si>
  <si>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</si>
  <si>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</si>
  <si>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</si>
  <si>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</si>
  <si>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</si>
  <si>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</si>
  <si>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</si>
  <si>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</si>
  <si>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</si>
  <si>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</si>
  <si>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</si>
  <si>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</si>
  <si>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</si>
  <si>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</si>
  <si>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</si>
  <si>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</si>
  <si>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</si>
  <si>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</si>
  <si>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</si>
  <si>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</si>
  <si>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</si>
  <si>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</si>
  <si>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</si>
  <si>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</si>
  <si>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</si>
  <si>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</si>
  <si>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</si>
  <si>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</si>
  <si>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</si>
  <si>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</si>
  <si>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</si>
  <si>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</si>
  <si>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</si>
  <si>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</si>
  <si>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</si>
  <si>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</si>
  <si>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</si>
  <si>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</si>
  <si>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</si>
  <si>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</si>
  <si>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</si>
  <si>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</si>
  <si>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</si>
  <si>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</si>
  <si>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</si>
  <si>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</si>
  <si>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</si>
  <si>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</si>
  <si>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</si>
  <si>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</si>
  <si>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</si>
  <si>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</si>
  <si>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</si>
  <si>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Расходы на содержание организаций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</si>
  <si>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</si>
  <si>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</si>
  <si>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</si>
  <si>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</si>
  <si>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</si>
  <si>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</si>
  <si>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</si>
  <si>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</si>
  <si>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</si>
  <si>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</si>
  <si>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</si>
  <si>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</si>
  <si>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</si>
  <si>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</si>
  <si>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</si>
  <si>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</si>
  <si>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</si>
  <si>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</si>
  <si>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</si>
  <si>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</si>
  <si>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</si>
  <si>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</si>
  <si>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</si>
  <si>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</si>
  <si>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</si>
  <si>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</si>
  <si>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</si>
  <si>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</si>
  <si>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</si>
  <si>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</si>
  <si>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</si>
  <si>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</si>
  <si>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</si>
  <si>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</si>
  <si>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</si>
  <si>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</si>
  <si>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</si>
  <si>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</si>
  <si>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</si>
  <si>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</si>
  <si>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</si>
  <si>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</si>
  <si>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</si>
  <si>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</si>
  <si>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</si>
  <si>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</si>
  <si>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</si>
  <si>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</si>
  <si>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</si>
  <si>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</si>
  <si>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</si>
  <si>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</si>
  <si>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</si>
  <si>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</si>
  <si>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</si>
  <si>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</si>
  <si>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</si>
  <si>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</si>
  <si>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</si>
  <si>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</si>
  <si>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</si>
  <si>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</si>
  <si>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</si>
  <si>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</si>
  <si>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</si>
  <si>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</si>
  <si>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</si>
  <si>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</si>
  <si>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</si>
  <si>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</si>
  <si>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</si>
  <si>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</si>
  <si>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</si>
  <si>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</si>
  <si>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</si>
  <si>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</si>
  <si>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</si>
  <si>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</si>
  <si>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</si>
  <si>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</si>
  <si>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</si>
  <si>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</si>
  <si>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</si>
  <si>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</si>
  <si>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</si>
  <si>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</si>
  <si>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</si>
  <si>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</si>
  <si>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</si>
  <si>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</si>
  <si>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</si>
  <si>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</si>
  <si>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</si>
  <si>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</si>
  <si>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</si>
  <si>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</si>
  <si>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</si>
  <si>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</si>
  <si>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</si>
  <si>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</si>
  <si>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</si>
  <si>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</si>
  <si>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</si>
  <si>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</si>
  <si>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</si>
  <si>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</si>
  <si>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</si>
  <si>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</si>
  <si>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</si>
  <si>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</si>
  <si>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</si>
  <si>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</si>
  <si>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</si>
  <si>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</si>
  <si>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</si>
  <si>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</si>
  <si>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</si>
  <si>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</si>
  <si>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</si>
  <si>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</si>
  <si>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</si>
  <si>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</si>
  <si>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</si>
  <si>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</si>
  <si>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</si>
  <si>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</si>
  <si>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</si>
  <si>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</si>
  <si>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</si>
  <si>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</si>
  <si>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</si>
  <si>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</si>
  <si>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</si>
  <si>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</si>
  <si>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</si>
  <si>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</si>
  <si>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</si>
  <si>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</si>
  <si>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</si>
  <si>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</si>
  <si>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</si>
  <si>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</si>
  <si>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</si>
  <si>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</si>
  <si>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</si>
  <si>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</si>
  <si>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</si>
  <si>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</si>
  <si>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</si>
  <si>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</si>
  <si>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</si>
  <si>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</si>
  <si>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</si>
  <si>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</si>
  <si>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</si>
  <si>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</si>
  <si>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</si>
  <si>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</si>
  <si>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</si>
  <si>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</si>
  <si>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</si>
  <si>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</si>
  <si>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</si>
  <si>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</si>
  <si>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</si>
  <si>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</si>
  <si>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</si>
  <si>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</si>
  <si>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</si>
  <si>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</si>
  <si>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</si>
  <si>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</si>
  <si>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</si>
  <si>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</si>
  <si>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</si>
  <si>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</si>
  <si>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</si>
  <si>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</si>
  <si>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</si>
  <si>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</si>
  <si>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</si>
  <si>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</si>
  <si>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</si>
  <si>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</si>
  <si>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</si>
  <si>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</si>
  <si>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</si>
  <si>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</si>
  <si>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</si>
  <si>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</si>
  <si>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</si>
  <si>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</si>
  <si>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</si>
  <si>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</si>
  <si>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</si>
  <si>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</si>
  <si>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</si>
  <si>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</si>
  <si>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</si>
  <si>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</si>
  <si>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</si>
  <si>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</si>
  <si>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</si>
  <si>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</si>
  <si>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</si>
  <si>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</si>
  <si>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</si>
  <si>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</si>
  <si>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</si>
  <si>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</si>
  <si>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</si>
  <si>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</si>
  <si>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</si>
  <si>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</si>
  <si>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</si>
  <si>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</si>
  <si>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</si>
  <si>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</si>
  <si>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</si>
  <si>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</si>
  <si>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</si>
  <si>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</si>
  <si>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</si>
  <si>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</si>
  <si>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</si>
  <si>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</si>
  <si>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</si>
  <si>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</si>
  <si>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</si>
  <si>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</si>
  <si>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</si>
  <si>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</si>
  <si>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</si>
  <si>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</si>
  <si>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</si>
  <si>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</si>
  <si>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</si>
  <si>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</si>
  <si>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</si>
  <si>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</si>
  <si>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</si>
  <si>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</si>
  <si>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</si>
  <si>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</si>
  <si>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</si>
  <si>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</si>
  <si>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</si>
  <si>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</si>
  <si>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</si>
  <si>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</si>
  <si>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</si>
  <si>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</si>
  <si>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</si>
  <si>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</si>
  <si>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</si>
  <si>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</si>
  <si>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</si>
  <si>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</si>
  <si>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</si>
  <si>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</si>
  <si>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</si>
  <si>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</si>
  <si>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</si>
  <si>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</si>
  <si>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</si>
  <si>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</si>
  <si>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</si>
  <si>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</si>
  <si>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</si>
  <si>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</si>
  <si>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</si>
  <si>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</si>
  <si>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</si>
  <si>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</si>
  <si>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</si>
  <si>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</si>
  <si>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</si>
  <si>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</si>
  <si>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</si>
  <si>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</si>
  <si>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</si>
  <si>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</si>
  <si>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</si>
  <si>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</si>
  <si>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</si>
  <si>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</si>
  <si>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</si>
  <si>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</si>
  <si>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</si>
  <si>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</si>
  <si>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</si>
  <si>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</si>
  <si>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</si>
  <si>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</si>
  <si>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</si>
  <si>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</si>
  <si>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</si>
  <si>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юридические лица – организации, осуществляющие спортивную подготовку:</t>
  </si>
  <si>
    <t>10 января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</si>
  <si>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</si>
  <si>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</si>
  <si>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</si>
  <si>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</si>
  <si>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</si>
  <si>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</si>
  <si>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</si>
  <si>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</si>
  <si>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</si>
  <si>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</si>
  <si>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</si>
  <si>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</si>
  <si>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</si>
  <si>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</si>
  <si>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</si>
  <si>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</si>
  <si>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</si>
  <si>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</si>
  <si>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</si>
  <si>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</si>
  <si>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</si>
  <si>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</si>
  <si>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</si>
  <si>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</si>
  <si>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</si>
  <si>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</si>
  <si>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</si>
  <si>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</si>
  <si>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</si>
  <si>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</si>
  <si>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</si>
  <si>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</si>
  <si>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</si>
  <si>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</si>
  <si>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</si>
  <si>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</si>
  <si>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</si>
  <si>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</si>
  <si>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</si>
  <si>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</si>
  <si>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</si>
  <si>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</si>
  <si>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</si>
  <si>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 xml:space="preserve">                                                                        Раздел VI. Занимающиеся – кандидаты в спортивные сборные команды России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</si>
  <si>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</si>
  <si>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</si>
  <si>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</si>
  <si>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</si>
  <si>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t>по состоянию на 31 декабря 2018 г.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</si>
  <si>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</si>
  <si>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</si>
  <si>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</si>
  <si>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</si>
  <si>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</si>
  <si>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</si>
  <si>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</si>
  <si>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</si>
  <si>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По договорам об оказании платных услуг</t>
  </si>
  <si>
    <t>от 21.11.2018 № СК-02-10/8919</t>
  </si>
  <si>
    <t>федерального значения,</t>
  </si>
  <si>
    <t>области физической культуры и спорта,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</si>
  <si>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</si>
  <si>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</si>
  <si>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</si>
  <si>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</si>
  <si>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городов федерального значения в области физической культуры и спорта:</t>
  </si>
  <si>
    <t>физической культуры и спорта,</t>
  </si>
  <si>
    <t>Государственное бюджетное учреждение "Спортивная  школа имени  Уматгирея  Тавбулатова"</t>
  </si>
  <si>
    <t>366001,Чеченская Республика,г.Грозный, Ленинский район,пос.Алхан-Чурт,ул.Широкая,8</t>
  </si>
  <si>
    <t>61506357</t>
  </si>
  <si>
    <t>1092034001344</t>
  </si>
  <si>
    <t>Ханчукаева  Айшат Овухатовна</t>
  </si>
  <si>
    <t>8965-950-31-70</t>
  </si>
  <si>
    <t>shen95@list.ru</t>
  </si>
  <si>
    <t xml:space="preserve">                                                  Заместитель директора по ОВ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</si>
</sst>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"/>
    <numFmt numFmtId="166" formatCode="0.0;0.0;\ "/>
  </numFmts>
  <fonts count="40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2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3" fillId="0" borderId="0" xfId="0" applyFont="1" applyAlignment="1" applyProtection="1"/>
    <xf numFmtId="0" fontId="23" fillId="0" borderId="0" xfId="0" applyFo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1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5" fillId="5" borderId="1" xfId="6" applyFont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3" fillId="4" borderId="1" xfId="4" applyNumberFormat="1" applyFont="1" applyBorder="1" applyAlignment="1" applyProtection="1">
      <alignment horizontal="center" vertical="center" wrapText="1"/>
    </xf>
    <xf numFmtId="0" fontId="33" fillId="6" borderId="0" xfId="0" applyFont="1" applyFill="1" applyAlignment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4" fillId="6" borderId="0" xfId="0" applyFont="1" applyFill="1" applyBorder="1" applyAlignment="1" applyProtection="1">
      <alignment horizontal="center" vertical="center" textRotation="90" wrapText="1"/>
    </xf>
    <xf numFmtId="0" fontId="34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 vertical="center"/>
    </xf>
    <xf numFmtId="166" fontId="35" fillId="6" borderId="0" xfId="4" applyNumberFormat="1" applyFont="1" applyFill="1" applyBorder="1" applyAlignment="1" applyProtection="1">
      <alignment horizontal="center" vertical="center" wrapText="1"/>
    </xf>
    <xf numFmtId="166" fontId="35" fillId="6" borderId="0" xfId="0" applyNumberFormat="1" applyFont="1" applyFill="1" applyBorder="1" applyAlignment="1" applyProtection="1">
      <alignment horizontal="center" vertical="center"/>
    </xf>
    <xf numFmtId="0" fontId="26" fillId="0" borderId="7" xfId="0" applyFont="1" applyBorder="1" applyAlignment="1" applyProtection="1"/>
    <xf numFmtId="0" fontId="26" fillId="0" borderId="24" xfId="0" applyFont="1" applyBorder="1" applyAlignment="1" applyProtection="1"/>
    <xf numFmtId="0" fontId="29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3" fillId="0" borderId="0" xfId="0" applyFont="1" applyBorder="1" applyAlignment="1" applyProtection="1">
      <alignment horizont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  <xf numFmtId="0" fontId="2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6" borderId="1" xfId="5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3" fillId="6" borderId="6" xfId="4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3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vertical="center"/>
      <protection locked="0"/>
    </xf>
    <xf numFmtId="166" fontId="29" fillId="6" borderId="0" xfId="4" applyNumberFormat="1" applyFont="1" applyFill="1" applyBorder="1" applyAlignment="1" applyProtection="1">
      <alignment horizontal="center" vertical="center" wrapText="1"/>
    </xf>
    <xf numFmtId="166" fontId="29" fillId="6" borderId="0" xfId="0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2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1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5" xfId="0" applyBorder="1"/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0" xfId="0"/>
    <xf numFmtId="0" fontId="0" fillId="0" borderId="24" xfId="0" applyBorder="1"/>
    <xf numFmtId="0" fontId="0" fillId="0" borderId="4" xfId="0" applyBorder="1"/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right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left" wrapText="1" indent="2"/>
      <protection locked="0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9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2"/>
  <sheetViews>
    <sheetView showGridLines="0" topLeftCell="B14" workbookViewId="0">
      <selection activeCell="H33" sqref="H33:R33"/>
    </sheetView>
  </sheetViews>
  <sheetFormatPr defaultRowHeight="15"/>
  <cols>
    <col min="1" max="1" width="3.28515625" style="166" hidden="1" customWidth="1"/>
    <col min="2" max="2" width="3.140625" style="166" customWidth="1"/>
    <col min="3" max="3" width="8.7109375" style="166" customWidth="1"/>
    <col min="4" max="4" width="4.42578125" style="166" customWidth="1"/>
    <col min="5" max="5" width="5.7109375" style="166" customWidth="1"/>
    <col min="6" max="9" width="10.7109375" style="166" customWidth="1"/>
    <col min="10" max="10" width="18.28515625" style="166" customWidth="1"/>
    <col min="11" max="11" width="11.42578125" style="166" customWidth="1"/>
    <col min="12" max="12" width="12.5703125" style="166" customWidth="1"/>
    <col min="13" max="13" width="3.5703125" style="166" customWidth="1"/>
    <col min="14" max="14" width="14.85546875" style="166" customWidth="1"/>
    <col min="15" max="15" width="5.7109375" style="166" customWidth="1"/>
    <col min="16" max="16" width="3" style="166" customWidth="1"/>
    <col min="17" max="17" width="11" style="166" customWidth="1"/>
    <col min="18" max="18" width="3.140625" style="166" customWidth="1"/>
    <col min="19" max="19" width="5.28515625" style="166" hidden="1" customWidth="1"/>
    <col min="20" max="256" width="9.140625" style="166"/>
    <col min="257" max="257" width="0" style="166" hidden="1" customWidth="1"/>
    <col min="258" max="258" width="3.140625" style="166" customWidth="1"/>
    <col min="259" max="259" width="8.7109375" style="166" customWidth="1"/>
    <col min="260" max="260" width="4.42578125" style="166" customWidth="1"/>
    <col min="261" max="261" width="5.7109375" style="166" customWidth="1"/>
    <col min="262" max="266" width="10.7109375" style="166" customWidth="1"/>
    <col min="267" max="268" width="11.42578125" style="166" customWidth="1"/>
    <col min="269" max="269" width="5.140625" style="166" customWidth="1"/>
    <col min="270" max="270" width="14.85546875" style="166" customWidth="1"/>
    <col min="271" max="271" width="5.7109375" style="166" customWidth="1"/>
    <col min="272" max="272" width="4.42578125" style="166" customWidth="1"/>
    <col min="273" max="273" width="8.7109375" style="166" customWidth="1"/>
    <col min="274" max="274" width="3.140625" style="166" customWidth="1"/>
    <col min="275" max="275" width="0" style="166" hidden="1" customWidth="1"/>
    <col min="276" max="512" width="9.140625" style="166"/>
    <col min="513" max="513" width="0" style="166" hidden="1" customWidth="1"/>
    <col min="514" max="514" width="3.140625" style="166" customWidth="1"/>
    <col min="515" max="515" width="8.7109375" style="166" customWidth="1"/>
    <col min="516" max="516" width="4.42578125" style="166" customWidth="1"/>
    <col min="517" max="517" width="5.7109375" style="166" customWidth="1"/>
    <col min="518" max="522" width="10.7109375" style="166" customWidth="1"/>
    <col min="523" max="524" width="11.42578125" style="166" customWidth="1"/>
    <col min="525" max="525" width="5.140625" style="166" customWidth="1"/>
    <col min="526" max="526" width="14.85546875" style="166" customWidth="1"/>
    <col min="527" max="527" width="5.7109375" style="166" customWidth="1"/>
    <col min="528" max="528" width="4.42578125" style="166" customWidth="1"/>
    <col min="529" max="529" width="8.7109375" style="166" customWidth="1"/>
    <col min="530" max="530" width="3.140625" style="166" customWidth="1"/>
    <col min="531" max="531" width="0" style="166" hidden="1" customWidth="1"/>
    <col min="532" max="768" width="9.140625" style="166"/>
    <col min="769" max="769" width="0" style="166" hidden="1" customWidth="1"/>
    <col min="770" max="770" width="3.140625" style="166" customWidth="1"/>
    <col min="771" max="771" width="8.7109375" style="166" customWidth="1"/>
    <col min="772" max="772" width="4.42578125" style="166" customWidth="1"/>
    <col min="773" max="773" width="5.7109375" style="166" customWidth="1"/>
    <col min="774" max="778" width="10.7109375" style="166" customWidth="1"/>
    <col min="779" max="780" width="11.42578125" style="166" customWidth="1"/>
    <col min="781" max="781" width="5.140625" style="166" customWidth="1"/>
    <col min="782" max="782" width="14.85546875" style="166" customWidth="1"/>
    <col min="783" max="783" width="5.7109375" style="166" customWidth="1"/>
    <col min="784" max="784" width="4.42578125" style="166" customWidth="1"/>
    <col min="785" max="785" width="8.7109375" style="166" customWidth="1"/>
    <col min="786" max="786" width="3.140625" style="166" customWidth="1"/>
    <col min="787" max="787" width="0" style="166" hidden="1" customWidth="1"/>
    <col min="788" max="1024" width="9.140625" style="166"/>
    <col min="1025" max="1025" width="0" style="166" hidden="1" customWidth="1"/>
    <col min="1026" max="1026" width="3.140625" style="166" customWidth="1"/>
    <col min="1027" max="1027" width="8.7109375" style="166" customWidth="1"/>
    <col min="1028" max="1028" width="4.42578125" style="166" customWidth="1"/>
    <col min="1029" max="1029" width="5.7109375" style="166" customWidth="1"/>
    <col min="1030" max="1034" width="10.7109375" style="166" customWidth="1"/>
    <col min="1035" max="1036" width="11.42578125" style="166" customWidth="1"/>
    <col min="1037" max="1037" width="5.140625" style="166" customWidth="1"/>
    <col min="1038" max="1038" width="14.85546875" style="166" customWidth="1"/>
    <col min="1039" max="1039" width="5.7109375" style="166" customWidth="1"/>
    <col min="1040" max="1040" width="4.42578125" style="166" customWidth="1"/>
    <col min="1041" max="1041" width="8.7109375" style="166" customWidth="1"/>
    <col min="1042" max="1042" width="3.140625" style="166" customWidth="1"/>
    <col min="1043" max="1043" width="0" style="166" hidden="1" customWidth="1"/>
    <col min="1044" max="1280" width="9.140625" style="166"/>
    <col min="1281" max="1281" width="0" style="166" hidden="1" customWidth="1"/>
    <col min="1282" max="1282" width="3.140625" style="166" customWidth="1"/>
    <col min="1283" max="1283" width="8.7109375" style="166" customWidth="1"/>
    <col min="1284" max="1284" width="4.42578125" style="166" customWidth="1"/>
    <col min="1285" max="1285" width="5.7109375" style="166" customWidth="1"/>
    <col min="1286" max="1290" width="10.7109375" style="166" customWidth="1"/>
    <col min="1291" max="1292" width="11.42578125" style="166" customWidth="1"/>
    <col min="1293" max="1293" width="5.140625" style="166" customWidth="1"/>
    <col min="1294" max="1294" width="14.85546875" style="166" customWidth="1"/>
    <col min="1295" max="1295" width="5.7109375" style="166" customWidth="1"/>
    <col min="1296" max="1296" width="4.42578125" style="166" customWidth="1"/>
    <col min="1297" max="1297" width="8.7109375" style="166" customWidth="1"/>
    <col min="1298" max="1298" width="3.140625" style="166" customWidth="1"/>
    <col min="1299" max="1299" width="0" style="166" hidden="1" customWidth="1"/>
    <col min="1300" max="1536" width="9.140625" style="166"/>
    <col min="1537" max="1537" width="0" style="166" hidden="1" customWidth="1"/>
    <col min="1538" max="1538" width="3.140625" style="166" customWidth="1"/>
    <col min="1539" max="1539" width="8.7109375" style="166" customWidth="1"/>
    <col min="1540" max="1540" width="4.42578125" style="166" customWidth="1"/>
    <col min="1541" max="1541" width="5.7109375" style="166" customWidth="1"/>
    <col min="1542" max="1546" width="10.7109375" style="166" customWidth="1"/>
    <col min="1547" max="1548" width="11.42578125" style="166" customWidth="1"/>
    <col min="1549" max="1549" width="5.140625" style="166" customWidth="1"/>
    <col min="1550" max="1550" width="14.85546875" style="166" customWidth="1"/>
    <col min="1551" max="1551" width="5.7109375" style="166" customWidth="1"/>
    <col min="1552" max="1552" width="4.42578125" style="166" customWidth="1"/>
    <col min="1553" max="1553" width="8.7109375" style="166" customWidth="1"/>
    <col min="1554" max="1554" width="3.140625" style="166" customWidth="1"/>
    <col min="1555" max="1555" width="0" style="166" hidden="1" customWidth="1"/>
    <col min="1556" max="1792" width="9.140625" style="166"/>
    <col min="1793" max="1793" width="0" style="166" hidden="1" customWidth="1"/>
    <col min="1794" max="1794" width="3.140625" style="166" customWidth="1"/>
    <col min="1795" max="1795" width="8.7109375" style="166" customWidth="1"/>
    <col min="1796" max="1796" width="4.42578125" style="166" customWidth="1"/>
    <col min="1797" max="1797" width="5.7109375" style="166" customWidth="1"/>
    <col min="1798" max="1802" width="10.7109375" style="166" customWidth="1"/>
    <col min="1803" max="1804" width="11.42578125" style="166" customWidth="1"/>
    <col min="1805" max="1805" width="5.140625" style="166" customWidth="1"/>
    <col min="1806" max="1806" width="14.85546875" style="166" customWidth="1"/>
    <col min="1807" max="1807" width="5.7109375" style="166" customWidth="1"/>
    <col min="1808" max="1808" width="4.42578125" style="166" customWidth="1"/>
    <col min="1809" max="1809" width="8.7109375" style="166" customWidth="1"/>
    <col min="1810" max="1810" width="3.140625" style="166" customWidth="1"/>
    <col min="1811" max="1811" width="0" style="166" hidden="1" customWidth="1"/>
    <col min="1812" max="2048" width="9.140625" style="166"/>
    <col min="2049" max="2049" width="0" style="166" hidden="1" customWidth="1"/>
    <col min="2050" max="2050" width="3.140625" style="166" customWidth="1"/>
    <col min="2051" max="2051" width="8.7109375" style="166" customWidth="1"/>
    <col min="2052" max="2052" width="4.42578125" style="166" customWidth="1"/>
    <col min="2053" max="2053" width="5.7109375" style="166" customWidth="1"/>
    <col min="2054" max="2058" width="10.7109375" style="166" customWidth="1"/>
    <col min="2059" max="2060" width="11.42578125" style="166" customWidth="1"/>
    <col min="2061" max="2061" width="5.140625" style="166" customWidth="1"/>
    <col min="2062" max="2062" width="14.85546875" style="166" customWidth="1"/>
    <col min="2063" max="2063" width="5.7109375" style="166" customWidth="1"/>
    <col min="2064" max="2064" width="4.42578125" style="166" customWidth="1"/>
    <col min="2065" max="2065" width="8.7109375" style="166" customWidth="1"/>
    <col min="2066" max="2066" width="3.140625" style="166" customWidth="1"/>
    <col min="2067" max="2067" width="0" style="166" hidden="1" customWidth="1"/>
    <col min="2068" max="2304" width="9.140625" style="166"/>
    <col min="2305" max="2305" width="0" style="166" hidden="1" customWidth="1"/>
    <col min="2306" max="2306" width="3.140625" style="166" customWidth="1"/>
    <col min="2307" max="2307" width="8.7109375" style="166" customWidth="1"/>
    <col min="2308" max="2308" width="4.42578125" style="166" customWidth="1"/>
    <col min="2309" max="2309" width="5.7109375" style="166" customWidth="1"/>
    <col min="2310" max="2314" width="10.7109375" style="166" customWidth="1"/>
    <col min="2315" max="2316" width="11.42578125" style="166" customWidth="1"/>
    <col min="2317" max="2317" width="5.140625" style="166" customWidth="1"/>
    <col min="2318" max="2318" width="14.85546875" style="166" customWidth="1"/>
    <col min="2319" max="2319" width="5.7109375" style="166" customWidth="1"/>
    <col min="2320" max="2320" width="4.42578125" style="166" customWidth="1"/>
    <col min="2321" max="2321" width="8.7109375" style="166" customWidth="1"/>
    <col min="2322" max="2322" width="3.140625" style="166" customWidth="1"/>
    <col min="2323" max="2323" width="0" style="166" hidden="1" customWidth="1"/>
    <col min="2324" max="2560" width="9.140625" style="166"/>
    <col min="2561" max="2561" width="0" style="166" hidden="1" customWidth="1"/>
    <col min="2562" max="2562" width="3.140625" style="166" customWidth="1"/>
    <col min="2563" max="2563" width="8.7109375" style="166" customWidth="1"/>
    <col min="2564" max="2564" width="4.42578125" style="166" customWidth="1"/>
    <col min="2565" max="2565" width="5.7109375" style="166" customWidth="1"/>
    <col min="2566" max="2570" width="10.7109375" style="166" customWidth="1"/>
    <col min="2571" max="2572" width="11.42578125" style="166" customWidth="1"/>
    <col min="2573" max="2573" width="5.140625" style="166" customWidth="1"/>
    <col min="2574" max="2574" width="14.85546875" style="166" customWidth="1"/>
    <col min="2575" max="2575" width="5.7109375" style="166" customWidth="1"/>
    <col min="2576" max="2576" width="4.42578125" style="166" customWidth="1"/>
    <col min="2577" max="2577" width="8.7109375" style="166" customWidth="1"/>
    <col min="2578" max="2578" width="3.140625" style="166" customWidth="1"/>
    <col min="2579" max="2579" width="0" style="166" hidden="1" customWidth="1"/>
    <col min="2580" max="2816" width="9.140625" style="166"/>
    <col min="2817" max="2817" width="0" style="166" hidden="1" customWidth="1"/>
    <col min="2818" max="2818" width="3.140625" style="166" customWidth="1"/>
    <col min="2819" max="2819" width="8.7109375" style="166" customWidth="1"/>
    <col min="2820" max="2820" width="4.42578125" style="166" customWidth="1"/>
    <col min="2821" max="2821" width="5.7109375" style="166" customWidth="1"/>
    <col min="2822" max="2826" width="10.7109375" style="166" customWidth="1"/>
    <col min="2827" max="2828" width="11.42578125" style="166" customWidth="1"/>
    <col min="2829" max="2829" width="5.140625" style="166" customWidth="1"/>
    <col min="2830" max="2830" width="14.85546875" style="166" customWidth="1"/>
    <col min="2831" max="2831" width="5.7109375" style="166" customWidth="1"/>
    <col min="2832" max="2832" width="4.42578125" style="166" customWidth="1"/>
    <col min="2833" max="2833" width="8.7109375" style="166" customWidth="1"/>
    <col min="2834" max="2834" width="3.140625" style="166" customWidth="1"/>
    <col min="2835" max="2835" width="0" style="166" hidden="1" customWidth="1"/>
    <col min="2836" max="3072" width="9.140625" style="166"/>
    <col min="3073" max="3073" width="0" style="166" hidden="1" customWidth="1"/>
    <col min="3074" max="3074" width="3.140625" style="166" customWidth="1"/>
    <col min="3075" max="3075" width="8.7109375" style="166" customWidth="1"/>
    <col min="3076" max="3076" width="4.42578125" style="166" customWidth="1"/>
    <col min="3077" max="3077" width="5.7109375" style="166" customWidth="1"/>
    <col min="3078" max="3082" width="10.7109375" style="166" customWidth="1"/>
    <col min="3083" max="3084" width="11.42578125" style="166" customWidth="1"/>
    <col min="3085" max="3085" width="5.140625" style="166" customWidth="1"/>
    <col min="3086" max="3086" width="14.85546875" style="166" customWidth="1"/>
    <col min="3087" max="3087" width="5.7109375" style="166" customWidth="1"/>
    <col min="3088" max="3088" width="4.42578125" style="166" customWidth="1"/>
    <col min="3089" max="3089" width="8.7109375" style="166" customWidth="1"/>
    <col min="3090" max="3090" width="3.140625" style="166" customWidth="1"/>
    <col min="3091" max="3091" width="0" style="166" hidden="1" customWidth="1"/>
    <col min="3092" max="3328" width="9.140625" style="166"/>
    <col min="3329" max="3329" width="0" style="166" hidden="1" customWidth="1"/>
    <col min="3330" max="3330" width="3.140625" style="166" customWidth="1"/>
    <col min="3331" max="3331" width="8.7109375" style="166" customWidth="1"/>
    <col min="3332" max="3332" width="4.42578125" style="166" customWidth="1"/>
    <col min="3333" max="3333" width="5.7109375" style="166" customWidth="1"/>
    <col min="3334" max="3338" width="10.7109375" style="166" customWidth="1"/>
    <col min="3339" max="3340" width="11.42578125" style="166" customWidth="1"/>
    <col min="3341" max="3341" width="5.140625" style="166" customWidth="1"/>
    <col min="3342" max="3342" width="14.85546875" style="166" customWidth="1"/>
    <col min="3343" max="3343" width="5.7109375" style="166" customWidth="1"/>
    <col min="3344" max="3344" width="4.42578125" style="166" customWidth="1"/>
    <col min="3345" max="3345" width="8.7109375" style="166" customWidth="1"/>
    <col min="3346" max="3346" width="3.140625" style="166" customWidth="1"/>
    <col min="3347" max="3347" width="0" style="166" hidden="1" customWidth="1"/>
    <col min="3348" max="3584" width="9.140625" style="166"/>
    <col min="3585" max="3585" width="0" style="166" hidden="1" customWidth="1"/>
    <col min="3586" max="3586" width="3.140625" style="166" customWidth="1"/>
    <col min="3587" max="3587" width="8.7109375" style="166" customWidth="1"/>
    <col min="3588" max="3588" width="4.42578125" style="166" customWidth="1"/>
    <col min="3589" max="3589" width="5.7109375" style="166" customWidth="1"/>
    <col min="3590" max="3594" width="10.7109375" style="166" customWidth="1"/>
    <col min="3595" max="3596" width="11.42578125" style="166" customWidth="1"/>
    <col min="3597" max="3597" width="5.140625" style="166" customWidth="1"/>
    <col min="3598" max="3598" width="14.85546875" style="166" customWidth="1"/>
    <col min="3599" max="3599" width="5.7109375" style="166" customWidth="1"/>
    <col min="3600" max="3600" width="4.42578125" style="166" customWidth="1"/>
    <col min="3601" max="3601" width="8.7109375" style="166" customWidth="1"/>
    <col min="3602" max="3602" width="3.140625" style="166" customWidth="1"/>
    <col min="3603" max="3603" width="0" style="166" hidden="1" customWidth="1"/>
    <col min="3604" max="3840" width="9.140625" style="166"/>
    <col min="3841" max="3841" width="0" style="166" hidden="1" customWidth="1"/>
    <col min="3842" max="3842" width="3.140625" style="166" customWidth="1"/>
    <col min="3843" max="3843" width="8.7109375" style="166" customWidth="1"/>
    <col min="3844" max="3844" width="4.42578125" style="166" customWidth="1"/>
    <col min="3845" max="3845" width="5.7109375" style="166" customWidth="1"/>
    <col min="3846" max="3850" width="10.7109375" style="166" customWidth="1"/>
    <col min="3851" max="3852" width="11.42578125" style="166" customWidth="1"/>
    <col min="3853" max="3853" width="5.140625" style="166" customWidth="1"/>
    <col min="3854" max="3854" width="14.85546875" style="166" customWidth="1"/>
    <col min="3855" max="3855" width="5.7109375" style="166" customWidth="1"/>
    <col min="3856" max="3856" width="4.42578125" style="166" customWidth="1"/>
    <col min="3857" max="3857" width="8.7109375" style="166" customWidth="1"/>
    <col min="3858" max="3858" width="3.140625" style="166" customWidth="1"/>
    <col min="3859" max="3859" width="0" style="166" hidden="1" customWidth="1"/>
    <col min="3860" max="4096" width="9.140625" style="166"/>
    <col min="4097" max="4097" width="0" style="166" hidden="1" customWidth="1"/>
    <col min="4098" max="4098" width="3.140625" style="166" customWidth="1"/>
    <col min="4099" max="4099" width="8.7109375" style="166" customWidth="1"/>
    <col min="4100" max="4100" width="4.42578125" style="166" customWidth="1"/>
    <col min="4101" max="4101" width="5.7109375" style="166" customWidth="1"/>
    <col min="4102" max="4106" width="10.7109375" style="166" customWidth="1"/>
    <col min="4107" max="4108" width="11.42578125" style="166" customWidth="1"/>
    <col min="4109" max="4109" width="5.140625" style="166" customWidth="1"/>
    <col min="4110" max="4110" width="14.85546875" style="166" customWidth="1"/>
    <col min="4111" max="4111" width="5.7109375" style="166" customWidth="1"/>
    <col min="4112" max="4112" width="4.42578125" style="166" customWidth="1"/>
    <col min="4113" max="4113" width="8.7109375" style="166" customWidth="1"/>
    <col min="4114" max="4114" width="3.140625" style="166" customWidth="1"/>
    <col min="4115" max="4115" width="0" style="166" hidden="1" customWidth="1"/>
    <col min="4116" max="4352" width="9.140625" style="166"/>
    <col min="4353" max="4353" width="0" style="166" hidden="1" customWidth="1"/>
    <col min="4354" max="4354" width="3.140625" style="166" customWidth="1"/>
    <col min="4355" max="4355" width="8.7109375" style="166" customWidth="1"/>
    <col min="4356" max="4356" width="4.42578125" style="166" customWidth="1"/>
    <col min="4357" max="4357" width="5.7109375" style="166" customWidth="1"/>
    <col min="4358" max="4362" width="10.7109375" style="166" customWidth="1"/>
    <col min="4363" max="4364" width="11.42578125" style="166" customWidth="1"/>
    <col min="4365" max="4365" width="5.140625" style="166" customWidth="1"/>
    <col min="4366" max="4366" width="14.85546875" style="166" customWidth="1"/>
    <col min="4367" max="4367" width="5.7109375" style="166" customWidth="1"/>
    <col min="4368" max="4368" width="4.42578125" style="166" customWidth="1"/>
    <col min="4369" max="4369" width="8.7109375" style="166" customWidth="1"/>
    <col min="4370" max="4370" width="3.140625" style="166" customWidth="1"/>
    <col min="4371" max="4371" width="0" style="166" hidden="1" customWidth="1"/>
    <col min="4372" max="4608" width="9.140625" style="166"/>
    <col min="4609" max="4609" width="0" style="166" hidden="1" customWidth="1"/>
    <col min="4610" max="4610" width="3.140625" style="166" customWidth="1"/>
    <col min="4611" max="4611" width="8.7109375" style="166" customWidth="1"/>
    <col min="4612" max="4612" width="4.42578125" style="166" customWidth="1"/>
    <col min="4613" max="4613" width="5.7109375" style="166" customWidth="1"/>
    <col min="4614" max="4618" width="10.7109375" style="166" customWidth="1"/>
    <col min="4619" max="4620" width="11.42578125" style="166" customWidth="1"/>
    <col min="4621" max="4621" width="5.140625" style="166" customWidth="1"/>
    <col min="4622" max="4622" width="14.85546875" style="166" customWidth="1"/>
    <col min="4623" max="4623" width="5.7109375" style="166" customWidth="1"/>
    <col min="4624" max="4624" width="4.42578125" style="166" customWidth="1"/>
    <col min="4625" max="4625" width="8.7109375" style="166" customWidth="1"/>
    <col min="4626" max="4626" width="3.140625" style="166" customWidth="1"/>
    <col min="4627" max="4627" width="0" style="166" hidden="1" customWidth="1"/>
    <col min="4628" max="4864" width="9.140625" style="166"/>
    <col min="4865" max="4865" width="0" style="166" hidden="1" customWidth="1"/>
    <col min="4866" max="4866" width="3.140625" style="166" customWidth="1"/>
    <col min="4867" max="4867" width="8.7109375" style="166" customWidth="1"/>
    <col min="4868" max="4868" width="4.42578125" style="166" customWidth="1"/>
    <col min="4869" max="4869" width="5.7109375" style="166" customWidth="1"/>
    <col min="4870" max="4874" width="10.7109375" style="166" customWidth="1"/>
    <col min="4875" max="4876" width="11.42578125" style="166" customWidth="1"/>
    <col min="4877" max="4877" width="5.140625" style="166" customWidth="1"/>
    <col min="4878" max="4878" width="14.85546875" style="166" customWidth="1"/>
    <col min="4879" max="4879" width="5.7109375" style="166" customWidth="1"/>
    <col min="4880" max="4880" width="4.42578125" style="166" customWidth="1"/>
    <col min="4881" max="4881" width="8.7109375" style="166" customWidth="1"/>
    <col min="4882" max="4882" width="3.140625" style="166" customWidth="1"/>
    <col min="4883" max="4883" width="0" style="166" hidden="1" customWidth="1"/>
    <col min="4884" max="5120" width="9.140625" style="166"/>
    <col min="5121" max="5121" width="0" style="166" hidden="1" customWidth="1"/>
    <col min="5122" max="5122" width="3.140625" style="166" customWidth="1"/>
    <col min="5123" max="5123" width="8.7109375" style="166" customWidth="1"/>
    <col min="5124" max="5124" width="4.42578125" style="166" customWidth="1"/>
    <col min="5125" max="5125" width="5.7109375" style="166" customWidth="1"/>
    <col min="5126" max="5130" width="10.7109375" style="166" customWidth="1"/>
    <col min="5131" max="5132" width="11.42578125" style="166" customWidth="1"/>
    <col min="5133" max="5133" width="5.140625" style="166" customWidth="1"/>
    <col min="5134" max="5134" width="14.85546875" style="166" customWidth="1"/>
    <col min="5135" max="5135" width="5.7109375" style="166" customWidth="1"/>
    <col min="5136" max="5136" width="4.42578125" style="166" customWidth="1"/>
    <col min="5137" max="5137" width="8.7109375" style="166" customWidth="1"/>
    <col min="5138" max="5138" width="3.140625" style="166" customWidth="1"/>
    <col min="5139" max="5139" width="0" style="166" hidden="1" customWidth="1"/>
    <col min="5140" max="5376" width="9.140625" style="166"/>
    <col min="5377" max="5377" width="0" style="166" hidden="1" customWidth="1"/>
    <col min="5378" max="5378" width="3.140625" style="166" customWidth="1"/>
    <col min="5379" max="5379" width="8.7109375" style="166" customWidth="1"/>
    <col min="5380" max="5380" width="4.42578125" style="166" customWidth="1"/>
    <col min="5381" max="5381" width="5.7109375" style="166" customWidth="1"/>
    <col min="5382" max="5386" width="10.7109375" style="166" customWidth="1"/>
    <col min="5387" max="5388" width="11.42578125" style="166" customWidth="1"/>
    <col min="5389" max="5389" width="5.140625" style="166" customWidth="1"/>
    <col min="5390" max="5390" width="14.85546875" style="166" customWidth="1"/>
    <col min="5391" max="5391" width="5.7109375" style="166" customWidth="1"/>
    <col min="5392" max="5392" width="4.42578125" style="166" customWidth="1"/>
    <col min="5393" max="5393" width="8.7109375" style="166" customWidth="1"/>
    <col min="5394" max="5394" width="3.140625" style="166" customWidth="1"/>
    <col min="5395" max="5395" width="0" style="166" hidden="1" customWidth="1"/>
    <col min="5396" max="5632" width="9.140625" style="166"/>
    <col min="5633" max="5633" width="0" style="166" hidden="1" customWidth="1"/>
    <col min="5634" max="5634" width="3.140625" style="166" customWidth="1"/>
    <col min="5635" max="5635" width="8.7109375" style="166" customWidth="1"/>
    <col min="5636" max="5636" width="4.42578125" style="166" customWidth="1"/>
    <col min="5637" max="5637" width="5.7109375" style="166" customWidth="1"/>
    <col min="5638" max="5642" width="10.7109375" style="166" customWidth="1"/>
    <col min="5643" max="5644" width="11.42578125" style="166" customWidth="1"/>
    <col min="5645" max="5645" width="5.140625" style="166" customWidth="1"/>
    <col min="5646" max="5646" width="14.85546875" style="166" customWidth="1"/>
    <col min="5647" max="5647" width="5.7109375" style="166" customWidth="1"/>
    <col min="5648" max="5648" width="4.42578125" style="166" customWidth="1"/>
    <col min="5649" max="5649" width="8.7109375" style="166" customWidth="1"/>
    <col min="5650" max="5650" width="3.140625" style="166" customWidth="1"/>
    <col min="5651" max="5651" width="0" style="166" hidden="1" customWidth="1"/>
    <col min="5652" max="5888" width="9.140625" style="166"/>
    <col min="5889" max="5889" width="0" style="166" hidden="1" customWidth="1"/>
    <col min="5890" max="5890" width="3.140625" style="166" customWidth="1"/>
    <col min="5891" max="5891" width="8.7109375" style="166" customWidth="1"/>
    <col min="5892" max="5892" width="4.42578125" style="166" customWidth="1"/>
    <col min="5893" max="5893" width="5.7109375" style="166" customWidth="1"/>
    <col min="5894" max="5898" width="10.7109375" style="166" customWidth="1"/>
    <col min="5899" max="5900" width="11.42578125" style="166" customWidth="1"/>
    <col min="5901" max="5901" width="5.140625" style="166" customWidth="1"/>
    <col min="5902" max="5902" width="14.85546875" style="166" customWidth="1"/>
    <col min="5903" max="5903" width="5.7109375" style="166" customWidth="1"/>
    <col min="5904" max="5904" width="4.42578125" style="166" customWidth="1"/>
    <col min="5905" max="5905" width="8.7109375" style="166" customWidth="1"/>
    <col min="5906" max="5906" width="3.140625" style="166" customWidth="1"/>
    <col min="5907" max="5907" width="0" style="166" hidden="1" customWidth="1"/>
    <col min="5908" max="6144" width="9.140625" style="166"/>
    <col min="6145" max="6145" width="0" style="166" hidden="1" customWidth="1"/>
    <col min="6146" max="6146" width="3.140625" style="166" customWidth="1"/>
    <col min="6147" max="6147" width="8.7109375" style="166" customWidth="1"/>
    <col min="6148" max="6148" width="4.42578125" style="166" customWidth="1"/>
    <col min="6149" max="6149" width="5.7109375" style="166" customWidth="1"/>
    <col min="6150" max="6154" width="10.7109375" style="166" customWidth="1"/>
    <col min="6155" max="6156" width="11.42578125" style="166" customWidth="1"/>
    <col min="6157" max="6157" width="5.140625" style="166" customWidth="1"/>
    <col min="6158" max="6158" width="14.85546875" style="166" customWidth="1"/>
    <col min="6159" max="6159" width="5.7109375" style="166" customWidth="1"/>
    <col min="6160" max="6160" width="4.42578125" style="166" customWidth="1"/>
    <col min="6161" max="6161" width="8.7109375" style="166" customWidth="1"/>
    <col min="6162" max="6162" width="3.140625" style="166" customWidth="1"/>
    <col min="6163" max="6163" width="0" style="166" hidden="1" customWidth="1"/>
    <col min="6164" max="6400" width="9.140625" style="166"/>
    <col min="6401" max="6401" width="0" style="166" hidden="1" customWidth="1"/>
    <col min="6402" max="6402" width="3.140625" style="166" customWidth="1"/>
    <col min="6403" max="6403" width="8.7109375" style="166" customWidth="1"/>
    <col min="6404" max="6404" width="4.42578125" style="166" customWidth="1"/>
    <col min="6405" max="6405" width="5.7109375" style="166" customWidth="1"/>
    <col min="6406" max="6410" width="10.7109375" style="166" customWidth="1"/>
    <col min="6411" max="6412" width="11.42578125" style="166" customWidth="1"/>
    <col min="6413" max="6413" width="5.140625" style="166" customWidth="1"/>
    <col min="6414" max="6414" width="14.85546875" style="166" customWidth="1"/>
    <col min="6415" max="6415" width="5.7109375" style="166" customWidth="1"/>
    <col min="6416" max="6416" width="4.42578125" style="166" customWidth="1"/>
    <col min="6417" max="6417" width="8.7109375" style="166" customWidth="1"/>
    <col min="6418" max="6418" width="3.140625" style="166" customWidth="1"/>
    <col min="6419" max="6419" width="0" style="166" hidden="1" customWidth="1"/>
    <col min="6420" max="6656" width="9.140625" style="166"/>
    <col min="6657" max="6657" width="0" style="166" hidden="1" customWidth="1"/>
    <col min="6658" max="6658" width="3.140625" style="166" customWidth="1"/>
    <col min="6659" max="6659" width="8.7109375" style="166" customWidth="1"/>
    <col min="6660" max="6660" width="4.42578125" style="166" customWidth="1"/>
    <col min="6661" max="6661" width="5.7109375" style="166" customWidth="1"/>
    <col min="6662" max="6666" width="10.7109375" style="166" customWidth="1"/>
    <col min="6667" max="6668" width="11.42578125" style="166" customWidth="1"/>
    <col min="6669" max="6669" width="5.140625" style="166" customWidth="1"/>
    <col min="6670" max="6670" width="14.85546875" style="166" customWidth="1"/>
    <col min="6671" max="6671" width="5.7109375" style="166" customWidth="1"/>
    <col min="6672" max="6672" width="4.42578125" style="166" customWidth="1"/>
    <col min="6673" max="6673" width="8.7109375" style="166" customWidth="1"/>
    <col min="6674" max="6674" width="3.140625" style="166" customWidth="1"/>
    <col min="6675" max="6675" width="0" style="166" hidden="1" customWidth="1"/>
    <col min="6676" max="6912" width="9.140625" style="166"/>
    <col min="6913" max="6913" width="0" style="166" hidden="1" customWidth="1"/>
    <col min="6914" max="6914" width="3.140625" style="166" customWidth="1"/>
    <col min="6915" max="6915" width="8.7109375" style="166" customWidth="1"/>
    <col min="6916" max="6916" width="4.42578125" style="166" customWidth="1"/>
    <col min="6917" max="6917" width="5.7109375" style="166" customWidth="1"/>
    <col min="6918" max="6922" width="10.7109375" style="166" customWidth="1"/>
    <col min="6923" max="6924" width="11.42578125" style="166" customWidth="1"/>
    <col min="6925" max="6925" width="5.140625" style="166" customWidth="1"/>
    <col min="6926" max="6926" width="14.85546875" style="166" customWidth="1"/>
    <col min="6927" max="6927" width="5.7109375" style="166" customWidth="1"/>
    <col min="6928" max="6928" width="4.42578125" style="166" customWidth="1"/>
    <col min="6929" max="6929" width="8.7109375" style="166" customWidth="1"/>
    <col min="6930" max="6930" width="3.140625" style="166" customWidth="1"/>
    <col min="6931" max="6931" width="0" style="166" hidden="1" customWidth="1"/>
    <col min="6932" max="7168" width="9.140625" style="166"/>
    <col min="7169" max="7169" width="0" style="166" hidden="1" customWidth="1"/>
    <col min="7170" max="7170" width="3.140625" style="166" customWidth="1"/>
    <col min="7171" max="7171" width="8.7109375" style="166" customWidth="1"/>
    <col min="7172" max="7172" width="4.42578125" style="166" customWidth="1"/>
    <col min="7173" max="7173" width="5.7109375" style="166" customWidth="1"/>
    <col min="7174" max="7178" width="10.7109375" style="166" customWidth="1"/>
    <col min="7179" max="7180" width="11.42578125" style="166" customWidth="1"/>
    <col min="7181" max="7181" width="5.140625" style="166" customWidth="1"/>
    <col min="7182" max="7182" width="14.85546875" style="166" customWidth="1"/>
    <col min="7183" max="7183" width="5.7109375" style="166" customWidth="1"/>
    <col min="7184" max="7184" width="4.42578125" style="166" customWidth="1"/>
    <col min="7185" max="7185" width="8.7109375" style="166" customWidth="1"/>
    <col min="7186" max="7186" width="3.140625" style="166" customWidth="1"/>
    <col min="7187" max="7187" width="0" style="166" hidden="1" customWidth="1"/>
    <col min="7188" max="7424" width="9.140625" style="166"/>
    <col min="7425" max="7425" width="0" style="166" hidden="1" customWidth="1"/>
    <col min="7426" max="7426" width="3.140625" style="166" customWidth="1"/>
    <col min="7427" max="7427" width="8.7109375" style="166" customWidth="1"/>
    <col min="7428" max="7428" width="4.42578125" style="166" customWidth="1"/>
    <col min="7429" max="7429" width="5.7109375" style="166" customWidth="1"/>
    <col min="7430" max="7434" width="10.7109375" style="166" customWidth="1"/>
    <col min="7435" max="7436" width="11.42578125" style="166" customWidth="1"/>
    <col min="7437" max="7437" width="5.140625" style="166" customWidth="1"/>
    <col min="7438" max="7438" width="14.85546875" style="166" customWidth="1"/>
    <col min="7439" max="7439" width="5.7109375" style="166" customWidth="1"/>
    <col min="7440" max="7440" width="4.42578125" style="166" customWidth="1"/>
    <col min="7441" max="7441" width="8.7109375" style="166" customWidth="1"/>
    <col min="7442" max="7442" width="3.140625" style="166" customWidth="1"/>
    <col min="7443" max="7443" width="0" style="166" hidden="1" customWidth="1"/>
    <col min="7444" max="7680" width="9.140625" style="166"/>
    <col min="7681" max="7681" width="0" style="166" hidden="1" customWidth="1"/>
    <col min="7682" max="7682" width="3.140625" style="166" customWidth="1"/>
    <col min="7683" max="7683" width="8.7109375" style="166" customWidth="1"/>
    <col min="7684" max="7684" width="4.42578125" style="166" customWidth="1"/>
    <col min="7685" max="7685" width="5.7109375" style="166" customWidth="1"/>
    <col min="7686" max="7690" width="10.7109375" style="166" customWidth="1"/>
    <col min="7691" max="7692" width="11.42578125" style="166" customWidth="1"/>
    <col min="7693" max="7693" width="5.140625" style="166" customWidth="1"/>
    <col min="7694" max="7694" width="14.85546875" style="166" customWidth="1"/>
    <col min="7695" max="7695" width="5.7109375" style="166" customWidth="1"/>
    <col min="7696" max="7696" width="4.42578125" style="166" customWidth="1"/>
    <col min="7697" max="7697" width="8.7109375" style="166" customWidth="1"/>
    <col min="7698" max="7698" width="3.140625" style="166" customWidth="1"/>
    <col min="7699" max="7699" width="0" style="166" hidden="1" customWidth="1"/>
    <col min="7700" max="7936" width="9.140625" style="166"/>
    <col min="7937" max="7937" width="0" style="166" hidden="1" customWidth="1"/>
    <col min="7938" max="7938" width="3.140625" style="166" customWidth="1"/>
    <col min="7939" max="7939" width="8.7109375" style="166" customWidth="1"/>
    <col min="7940" max="7940" width="4.42578125" style="166" customWidth="1"/>
    <col min="7941" max="7941" width="5.7109375" style="166" customWidth="1"/>
    <col min="7942" max="7946" width="10.7109375" style="166" customWidth="1"/>
    <col min="7947" max="7948" width="11.42578125" style="166" customWidth="1"/>
    <col min="7949" max="7949" width="5.140625" style="166" customWidth="1"/>
    <col min="7950" max="7950" width="14.85546875" style="166" customWidth="1"/>
    <col min="7951" max="7951" width="5.7109375" style="166" customWidth="1"/>
    <col min="7952" max="7952" width="4.42578125" style="166" customWidth="1"/>
    <col min="7953" max="7953" width="8.7109375" style="166" customWidth="1"/>
    <col min="7954" max="7954" width="3.140625" style="166" customWidth="1"/>
    <col min="7955" max="7955" width="0" style="166" hidden="1" customWidth="1"/>
    <col min="7956" max="8192" width="9.140625" style="166"/>
    <col min="8193" max="8193" width="0" style="166" hidden="1" customWidth="1"/>
    <col min="8194" max="8194" width="3.140625" style="166" customWidth="1"/>
    <col min="8195" max="8195" width="8.7109375" style="166" customWidth="1"/>
    <col min="8196" max="8196" width="4.42578125" style="166" customWidth="1"/>
    <col min="8197" max="8197" width="5.7109375" style="166" customWidth="1"/>
    <col min="8198" max="8202" width="10.7109375" style="166" customWidth="1"/>
    <col min="8203" max="8204" width="11.42578125" style="166" customWidth="1"/>
    <col min="8205" max="8205" width="5.140625" style="166" customWidth="1"/>
    <col min="8206" max="8206" width="14.85546875" style="166" customWidth="1"/>
    <col min="8207" max="8207" width="5.7109375" style="166" customWidth="1"/>
    <col min="8208" max="8208" width="4.42578125" style="166" customWidth="1"/>
    <col min="8209" max="8209" width="8.7109375" style="166" customWidth="1"/>
    <col min="8210" max="8210" width="3.140625" style="166" customWidth="1"/>
    <col min="8211" max="8211" width="0" style="166" hidden="1" customWidth="1"/>
    <col min="8212" max="8448" width="9.140625" style="166"/>
    <col min="8449" max="8449" width="0" style="166" hidden="1" customWidth="1"/>
    <col min="8450" max="8450" width="3.140625" style="166" customWidth="1"/>
    <col min="8451" max="8451" width="8.7109375" style="166" customWidth="1"/>
    <col min="8452" max="8452" width="4.42578125" style="166" customWidth="1"/>
    <col min="8453" max="8453" width="5.7109375" style="166" customWidth="1"/>
    <col min="8454" max="8458" width="10.7109375" style="166" customWidth="1"/>
    <col min="8459" max="8460" width="11.42578125" style="166" customWidth="1"/>
    <col min="8461" max="8461" width="5.140625" style="166" customWidth="1"/>
    <col min="8462" max="8462" width="14.85546875" style="166" customWidth="1"/>
    <col min="8463" max="8463" width="5.7109375" style="166" customWidth="1"/>
    <col min="8464" max="8464" width="4.42578125" style="166" customWidth="1"/>
    <col min="8465" max="8465" width="8.7109375" style="166" customWidth="1"/>
    <col min="8466" max="8466" width="3.140625" style="166" customWidth="1"/>
    <col min="8467" max="8467" width="0" style="166" hidden="1" customWidth="1"/>
    <col min="8468" max="8704" width="9.140625" style="166"/>
    <col min="8705" max="8705" width="0" style="166" hidden="1" customWidth="1"/>
    <col min="8706" max="8706" width="3.140625" style="166" customWidth="1"/>
    <col min="8707" max="8707" width="8.7109375" style="166" customWidth="1"/>
    <col min="8708" max="8708" width="4.42578125" style="166" customWidth="1"/>
    <col min="8709" max="8709" width="5.7109375" style="166" customWidth="1"/>
    <col min="8710" max="8714" width="10.7109375" style="166" customWidth="1"/>
    <col min="8715" max="8716" width="11.42578125" style="166" customWidth="1"/>
    <col min="8717" max="8717" width="5.140625" style="166" customWidth="1"/>
    <col min="8718" max="8718" width="14.85546875" style="166" customWidth="1"/>
    <col min="8719" max="8719" width="5.7109375" style="166" customWidth="1"/>
    <col min="8720" max="8720" width="4.42578125" style="166" customWidth="1"/>
    <col min="8721" max="8721" width="8.7109375" style="166" customWidth="1"/>
    <col min="8722" max="8722" width="3.140625" style="166" customWidth="1"/>
    <col min="8723" max="8723" width="0" style="166" hidden="1" customWidth="1"/>
    <col min="8724" max="8960" width="9.140625" style="166"/>
    <col min="8961" max="8961" width="0" style="166" hidden="1" customWidth="1"/>
    <col min="8962" max="8962" width="3.140625" style="166" customWidth="1"/>
    <col min="8963" max="8963" width="8.7109375" style="166" customWidth="1"/>
    <col min="8964" max="8964" width="4.42578125" style="166" customWidth="1"/>
    <col min="8965" max="8965" width="5.7109375" style="166" customWidth="1"/>
    <col min="8966" max="8970" width="10.7109375" style="166" customWidth="1"/>
    <col min="8971" max="8972" width="11.42578125" style="166" customWidth="1"/>
    <col min="8973" max="8973" width="5.140625" style="166" customWidth="1"/>
    <col min="8974" max="8974" width="14.85546875" style="166" customWidth="1"/>
    <col min="8975" max="8975" width="5.7109375" style="166" customWidth="1"/>
    <col min="8976" max="8976" width="4.42578125" style="166" customWidth="1"/>
    <col min="8977" max="8977" width="8.7109375" style="166" customWidth="1"/>
    <col min="8978" max="8978" width="3.140625" style="166" customWidth="1"/>
    <col min="8979" max="8979" width="0" style="166" hidden="1" customWidth="1"/>
    <col min="8980" max="9216" width="9.140625" style="166"/>
    <col min="9217" max="9217" width="0" style="166" hidden="1" customWidth="1"/>
    <col min="9218" max="9218" width="3.140625" style="166" customWidth="1"/>
    <col min="9219" max="9219" width="8.7109375" style="166" customWidth="1"/>
    <col min="9220" max="9220" width="4.42578125" style="166" customWidth="1"/>
    <col min="9221" max="9221" width="5.7109375" style="166" customWidth="1"/>
    <col min="9222" max="9226" width="10.7109375" style="166" customWidth="1"/>
    <col min="9227" max="9228" width="11.42578125" style="166" customWidth="1"/>
    <col min="9229" max="9229" width="5.140625" style="166" customWidth="1"/>
    <col min="9230" max="9230" width="14.85546875" style="166" customWidth="1"/>
    <col min="9231" max="9231" width="5.7109375" style="166" customWidth="1"/>
    <col min="9232" max="9232" width="4.42578125" style="166" customWidth="1"/>
    <col min="9233" max="9233" width="8.7109375" style="166" customWidth="1"/>
    <col min="9234" max="9234" width="3.140625" style="166" customWidth="1"/>
    <col min="9235" max="9235" width="0" style="166" hidden="1" customWidth="1"/>
    <col min="9236" max="9472" width="9.140625" style="166"/>
    <col min="9473" max="9473" width="0" style="166" hidden="1" customWidth="1"/>
    <col min="9474" max="9474" width="3.140625" style="166" customWidth="1"/>
    <col min="9475" max="9475" width="8.7109375" style="166" customWidth="1"/>
    <col min="9476" max="9476" width="4.42578125" style="166" customWidth="1"/>
    <col min="9477" max="9477" width="5.7109375" style="166" customWidth="1"/>
    <col min="9478" max="9482" width="10.7109375" style="166" customWidth="1"/>
    <col min="9483" max="9484" width="11.42578125" style="166" customWidth="1"/>
    <col min="9485" max="9485" width="5.140625" style="166" customWidth="1"/>
    <col min="9486" max="9486" width="14.85546875" style="166" customWidth="1"/>
    <col min="9487" max="9487" width="5.7109375" style="166" customWidth="1"/>
    <col min="9488" max="9488" width="4.42578125" style="166" customWidth="1"/>
    <col min="9489" max="9489" width="8.7109375" style="166" customWidth="1"/>
    <col min="9490" max="9490" width="3.140625" style="166" customWidth="1"/>
    <col min="9491" max="9491" width="0" style="166" hidden="1" customWidth="1"/>
    <col min="9492" max="9728" width="9.140625" style="166"/>
    <col min="9729" max="9729" width="0" style="166" hidden="1" customWidth="1"/>
    <col min="9730" max="9730" width="3.140625" style="166" customWidth="1"/>
    <col min="9731" max="9731" width="8.7109375" style="166" customWidth="1"/>
    <col min="9732" max="9732" width="4.42578125" style="166" customWidth="1"/>
    <col min="9733" max="9733" width="5.7109375" style="166" customWidth="1"/>
    <col min="9734" max="9738" width="10.7109375" style="166" customWidth="1"/>
    <col min="9739" max="9740" width="11.42578125" style="166" customWidth="1"/>
    <col min="9741" max="9741" width="5.140625" style="166" customWidth="1"/>
    <col min="9742" max="9742" width="14.85546875" style="166" customWidth="1"/>
    <col min="9743" max="9743" width="5.7109375" style="166" customWidth="1"/>
    <col min="9744" max="9744" width="4.42578125" style="166" customWidth="1"/>
    <col min="9745" max="9745" width="8.7109375" style="166" customWidth="1"/>
    <col min="9746" max="9746" width="3.140625" style="166" customWidth="1"/>
    <col min="9747" max="9747" width="0" style="166" hidden="1" customWidth="1"/>
    <col min="9748" max="9984" width="9.140625" style="166"/>
    <col min="9985" max="9985" width="0" style="166" hidden="1" customWidth="1"/>
    <col min="9986" max="9986" width="3.140625" style="166" customWidth="1"/>
    <col min="9987" max="9987" width="8.7109375" style="166" customWidth="1"/>
    <col min="9988" max="9988" width="4.42578125" style="166" customWidth="1"/>
    <col min="9989" max="9989" width="5.7109375" style="166" customWidth="1"/>
    <col min="9990" max="9994" width="10.7109375" style="166" customWidth="1"/>
    <col min="9995" max="9996" width="11.42578125" style="166" customWidth="1"/>
    <col min="9997" max="9997" width="5.140625" style="166" customWidth="1"/>
    <col min="9998" max="9998" width="14.85546875" style="166" customWidth="1"/>
    <col min="9999" max="9999" width="5.7109375" style="166" customWidth="1"/>
    <col min="10000" max="10000" width="4.42578125" style="166" customWidth="1"/>
    <col min="10001" max="10001" width="8.7109375" style="166" customWidth="1"/>
    <col min="10002" max="10002" width="3.140625" style="166" customWidth="1"/>
    <col min="10003" max="10003" width="0" style="166" hidden="1" customWidth="1"/>
    <col min="10004" max="10240" width="9.140625" style="166"/>
    <col min="10241" max="10241" width="0" style="166" hidden="1" customWidth="1"/>
    <col min="10242" max="10242" width="3.140625" style="166" customWidth="1"/>
    <col min="10243" max="10243" width="8.7109375" style="166" customWidth="1"/>
    <col min="10244" max="10244" width="4.42578125" style="166" customWidth="1"/>
    <col min="10245" max="10245" width="5.7109375" style="166" customWidth="1"/>
    <col min="10246" max="10250" width="10.7109375" style="166" customWidth="1"/>
    <col min="10251" max="10252" width="11.42578125" style="166" customWidth="1"/>
    <col min="10253" max="10253" width="5.140625" style="166" customWidth="1"/>
    <col min="10254" max="10254" width="14.85546875" style="166" customWidth="1"/>
    <col min="10255" max="10255" width="5.7109375" style="166" customWidth="1"/>
    <col min="10256" max="10256" width="4.42578125" style="166" customWidth="1"/>
    <col min="10257" max="10257" width="8.7109375" style="166" customWidth="1"/>
    <col min="10258" max="10258" width="3.140625" style="166" customWidth="1"/>
    <col min="10259" max="10259" width="0" style="166" hidden="1" customWidth="1"/>
    <col min="10260" max="10496" width="9.140625" style="166"/>
    <col min="10497" max="10497" width="0" style="166" hidden="1" customWidth="1"/>
    <col min="10498" max="10498" width="3.140625" style="166" customWidth="1"/>
    <col min="10499" max="10499" width="8.7109375" style="166" customWidth="1"/>
    <col min="10500" max="10500" width="4.42578125" style="166" customWidth="1"/>
    <col min="10501" max="10501" width="5.7109375" style="166" customWidth="1"/>
    <col min="10502" max="10506" width="10.7109375" style="166" customWidth="1"/>
    <col min="10507" max="10508" width="11.42578125" style="166" customWidth="1"/>
    <col min="10509" max="10509" width="5.140625" style="166" customWidth="1"/>
    <col min="10510" max="10510" width="14.85546875" style="166" customWidth="1"/>
    <col min="10511" max="10511" width="5.7109375" style="166" customWidth="1"/>
    <col min="10512" max="10512" width="4.42578125" style="166" customWidth="1"/>
    <col min="10513" max="10513" width="8.7109375" style="166" customWidth="1"/>
    <col min="10514" max="10514" width="3.140625" style="166" customWidth="1"/>
    <col min="10515" max="10515" width="0" style="166" hidden="1" customWidth="1"/>
    <col min="10516" max="10752" width="9.140625" style="166"/>
    <col min="10753" max="10753" width="0" style="166" hidden="1" customWidth="1"/>
    <col min="10754" max="10754" width="3.140625" style="166" customWidth="1"/>
    <col min="10755" max="10755" width="8.7109375" style="166" customWidth="1"/>
    <col min="10756" max="10756" width="4.42578125" style="166" customWidth="1"/>
    <col min="10757" max="10757" width="5.7109375" style="166" customWidth="1"/>
    <col min="10758" max="10762" width="10.7109375" style="166" customWidth="1"/>
    <col min="10763" max="10764" width="11.42578125" style="166" customWidth="1"/>
    <col min="10765" max="10765" width="5.140625" style="166" customWidth="1"/>
    <col min="10766" max="10766" width="14.85546875" style="166" customWidth="1"/>
    <col min="10767" max="10767" width="5.7109375" style="166" customWidth="1"/>
    <col min="10768" max="10768" width="4.42578125" style="166" customWidth="1"/>
    <col min="10769" max="10769" width="8.7109375" style="166" customWidth="1"/>
    <col min="10770" max="10770" width="3.140625" style="166" customWidth="1"/>
    <col min="10771" max="10771" width="0" style="166" hidden="1" customWidth="1"/>
    <col min="10772" max="11008" width="9.140625" style="166"/>
    <col min="11009" max="11009" width="0" style="166" hidden="1" customWidth="1"/>
    <col min="11010" max="11010" width="3.140625" style="166" customWidth="1"/>
    <col min="11011" max="11011" width="8.7109375" style="166" customWidth="1"/>
    <col min="11012" max="11012" width="4.42578125" style="166" customWidth="1"/>
    <col min="11013" max="11013" width="5.7109375" style="166" customWidth="1"/>
    <col min="11014" max="11018" width="10.7109375" style="166" customWidth="1"/>
    <col min="11019" max="11020" width="11.42578125" style="166" customWidth="1"/>
    <col min="11021" max="11021" width="5.140625" style="166" customWidth="1"/>
    <col min="11022" max="11022" width="14.85546875" style="166" customWidth="1"/>
    <col min="11023" max="11023" width="5.7109375" style="166" customWidth="1"/>
    <col min="11024" max="11024" width="4.42578125" style="166" customWidth="1"/>
    <col min="11025" max="11025" width="8.7109375" style="166" customWidth="1"/>
    <col min="11026" max="11026" width="3.140625" style="166" customWidth="1"/>
    <col min="11027" max="11027" width="0" style="166" hidden="1" customWidth="1"/>
    <col min="11028" max="11264" width="9.140625" style="166"/>
    <col min="11265" max="11265" width="0" style="166" hidden="1" customWidth="1"/>
    <col min="11266" max="11266" width="3.140625" style="166" customWidth="1"/>
    <col min="11267" max="11267" width="8.7109375" style="166" customWidth="1"/>
    <col min="11268" max="11268" width="4.42578125" style="166" customWidth="1"/>
    <col min="11269" max="11269" width="5.7109375" style="166" customWidth="1"/>
    <col min="11270" max="11274" width="10.7109375" style="166" customWidth="1"/>
    <col min="11275" max="11276" width="11.42578125" style="166" customWidth="1"/>
    <col min="11277" max="11277" width="5.140625" style="166" customWidth="1"/>
    <col min="11278" max="11278" width="14.85546875" style="166" customWidth="1"/>
    <col min="11279" max="11279" width="5.7109375" style="166" customWidth="1"/>
    <col min="11280" max="11280" width="4.42578125" style="166" customWidth="1"/>
    <col min="11281" max="11281" width="8.7109375" style="166" customWidth="1"/>
    <col min="11282" max="11282" width="3.140625" style="166" customWidth="1"/>
    <col min="11283" max="11283" width="0" style="166" hidden="1" customWidth="1"/>
    <col min="11284" max="11520" width="9.140625" style="166"/>
    <col min="11521" max="11521" width="0" style="166" hidden="1" customWidth="1"/>
    <col min="11522" max="11522" width="3.140625" style="166" customWidth="1"/>
    <col min="11523" max="11523" width="8.7109375" style="166" customWidth="1"/>
    <col min="11524" max="11524" width="4.42578125" style="166" customWidth="1"/>
    <col min="11525" max="11525" width="5.7109375" style="166" customWidth="1"/>
    <col min="11526" max="11530" width="10.7109375" style="166" customWidth="1"/>
    <col min="11531" max="11532" width="11.42578125" style="166" customWidth="1"/>
    <col min="11533" max="11533" width="5.140625" style="166" customWidth="1"/>
    <col min="11534" max="11534" width="14.85546875" style="166" customWidth="1"/>
    <col min="11535" max="11535" width="5.7109375" style="166" customWidth="1"/>
    <col min="11536" max="11536" width="4.42578125" style="166" customWidth="1"/>
    <col min="11537" max="11537" width="8.7109375" style="166" customWidth="1"/>
    <col min="11538" max="11538" width="3.140625" style="166" customWidth="1"/>
    <col min="11539" max="11539" width="0" style="166" hidden="1" customWidth="1"/>
    <col min="11540" max="11776" width="9.140625" style="166"/>
    <col min="11777" max="11777" width="0" style="166" hidden="1" customWidth="1"/>
    <col min="11778" max="11778" width="3.140625" style="166" customWidth="1"/>
    <col min="11779" max="11779" width="8.7109375" style="166" customWidth="1"/>
    <col min="11780" max="11780" width="4.42578125" style="166" customWidth="1"/>
    <col min="11781" max="11781" width="5.7109375" style="166" customWidth="1"/>
    <col min="11782" max="11786" width="10.7109375" style="166" customWidth="1"/>
    <col min="11787" max="11788" width="11.42578125" style="166" customWidth="1"/>
    <col min="11789" max="11789" width="5.140625" style="166" customWidth="1"/>
    <col min="11790" max="11790" width="14.85546875" style="166" customWidth="1"/>
    <col min="11791" max="11791" width="5.7109375" style="166" customWidth="1"/>
    <col min="11792" max="11792" width="4.42578125" style="166" customWidth="1"/>
    <col min="11793" max="11793" width="8.7109375" style="166" customWidth="1"/>
    <col min="11794" max="11794" width="3.140625" style="166" customWidth="1"/>
    <col min="11795" max="11795" width="0" style="166" hidden="1" customWidth="1"/>
    <col min="11796" max="12032" width="9.140625" style="166"/>
    <col min="12033" max="12033" width="0" style="166" hidden="1" customWidth="1"/>
    <col min="12034" max="12034" width="3.140625" style="166" customWidth="1"/>
    <col min="12035" max="12035" width="8.7109375" style="166" customWidth="1"/>
    <col min="12036" max="12036" width="4.42578125" style="166" customWidth="1"/>
    <col min="12037" max="12037" width="5.7109375" style="166" customWidth="1"/>
    <col min="12038" max="12042" width="10.7109375" style="166" customWidth="1"/>
    <col min="12043" max="12044" width="11.42578125" style="166" customWidth="1"/>
    <col min="12045" max="12045" width="5.140625" style="166" customWidth="1"/>
    <col min="12046" max="12046" width="14.85546875" style="166" customWidth="1"/>
    <col min="12047" max="12047" width="5.7109375" style="166" customWidth="1"/>
    <col min="12048" max="12048" width="4.42578125" style="166" customWidth="1"/>
    <col min="12049" max="12049" width="8.7109375" style="166" customWidth="1"/>
    <col min="12050" max="12050" width="3.140625" style="166" customWidth="1"/>
    <col min="12051" max="12051" width="0" style="166" hidden="1" customWidth="1"/>
    <col min="12052" max="12288" width="9.140625" style="166"/>
    <col min="12289" max="12289" width="0" style="166" hidden="1" customWidth="1"/>
    <col min="12290" max="12290" width="3.140625" style="166" customWidth="1"/>
    <col min="12291" max="12291" width="8.7109375" style="166" customWidth="1"/>
    <col min="12292" max="12292" width="4.42578125" style="166" customWidth="1"/>
    <col min="12293" max="12293" width="5.7109375" style="166" customWidth="1"/>
    <col min="12294" max="12298" width="10.7109375" style="166" customWidth="1"/>
    <col min="12299" max="12300" width="11.42578125" style="166" customWidth="1"/>
    <col min="12301" max="12301" width="5.140625" style="166" customWidth="1"/>
    <col min="12302" max="12302" width="14.85546875" style="166" customWidth="1"/>
    <col min="12303" max="12303" width="5.7109375" style="166" customWidth="1"/>
    <col min="12304" max="12304" width="4.42578125" style="166" customWidth="1"/>
    <col min="12305" max="12305" width="8.7109375" style="166" customWidth="1"/>
    <col min="12306" max="12306" width="3.140625" style="166" customWidth="1"/>
    <col min="12307" max="12307" width="0" style="166" hidden="1" customWidth="1"/>
    <col min="12308" max="12544" width="9.140625" style="166"/>
    <col min="12545" max="12545" width="0" style="166" hidden="1" customWidth="1"/>
    <col min="12546" max="12546" width="3.140625" style="166" customWidth="1"/>
    <col min="12547" max="12547" width="8.7109375" style="166" customWidth="1"/>
    <col min="12548" max="12548" width="4.42578125" style="166" customWidth="1"/>
    <col min="12549" max="12549" width="5.7109375" style="166" customWidth="1"/>
    <col min="12550" max="12554" width="10.7109375" style="166" customWidth="1"/>
    <col min="12555" max="12556" width="11.42578125" style="166" customWidth="1"/>
    <col min="12557" max="12557" width="5.140625" style="166" customWidth="1"/>
    <col min="12558" max="12558" width="14.85546875" style="166" customWidth="1"/>
    <col min="12559" max="12559" width="5.7109375" style="166" customWidth="1"/>
    <col min="12560" max="12560" width="4.42578125" style="166" customWidth="1"/>
    <col min="12561" max="12561" width="8.7109375" style="166" customWidth="1"/>
    <col min="12562" max="12562" width="3.140625" style="166" customWidth="1"/>
    <col min="12563" max="12563" width="0" style="166" hidden="1" customWidth="1"/>
    <col min="12564" max="12800" width="9.140625" style="166"/>
    <col min="12801" max="12801" width="0" style="166" hidden="1" customWidth="1"/>
    <col min="12802" max="12802" width="3.140625" style="166" customWidth="1"/>
    <col min="12803" max="12803" width="8.7109375" style="166" customWidth="1"/>
    <col min="12804" max="12804" width="4.42578125" style="166" customWidth="1"/>
    <col min="12805" max="12805" width="5.7109375" style="166" customWidth="1"/>
    <col min="12806" max="12810" width="10.7109375" style="166" customWidth="1"/>
    <col min="12811" max="12812" width="11.42578125" style="166" customWidth="1"/>
    <col min="12813" max="12813" width="5.140625" style="166" customWidth="1"/>
    <col min="12814" max="12814" width="14.85546875" style="166" customWidth="1"/>
    <col min="12815" max="12815" width="5.7109375" style="166" customWidth="1"/>
    <col min="12816" max="12816" width="4.42578125" style="166" customWidth="1"/>
    <col min="12817" max="12817" width="8.7109375" style="166" customWidth="1"/>
    <col min="12818" max="12818" width="3.140625" style="166" customWidth="1"/>
    <col min="12819" max="12819" width="0" style="166" hidden="1" customWidth="1"/>
    <col min="12820" max="13056" width="9.140625" style="166"/>
    <col min="13057" max="13057" width="0" style="166" hidden="1" customWidth="1"/>
    <col min="13058" max="13058" width="3.140625" style="166" customWidth="1"/>
    <col min="13059" max="13059" width="8.7109375" style="166" customWidth="1"/>
    <col min="13060" max="13060" width="4.42578125" style="166" customWidth="1"/>
    <col min="13061" max="13061" width="5.7109375" style="166" customWidth="1"/>
    <col min="13062" max="13066" width="10.7109375" style="166" customWidth="1"/>
    <col min="13067" max="13068" width="11.42578125" style="166" customWidth="1"/>
    <col min="13069" max="13069" width="5.140625" style="166" customWidth="1"/>
    <col min="13070" max="13070" width="14.85546875" style="166" customWidth="1"/>
    <col min="13071" max="13071" width="5.7109375" style="166" customWidth="1"/>
    <col min="13072" max="13072" width="4.42578125" style="166" customWidth="1"/>
    <col min="13073" max="13073" width="8.7109375" style="166" customWidth="1"/>
    <col min="13074" max="13074" width="3.140625" style="166" customWidth="1"/>
    <col min="13075" max="13075" width="0" style="166" hidden="1" customWidth="1"/>
    <col min="13076" max="13312" width="9.140625" style="166"/>
    <col min="13313" max="13313" width="0" style="166" hidden="1" customWidth="1"/>
    <col min="13314" max="13314" width="3.140625" style="166" customWidth="1"/>
    <col min="13315" max="13315" width="8.7109375" style="166" customWidth="1"/>
    <col min="13316" max="13316" width="4.42578125" style="166" customWidth="1"/>
    <col min="13317" max="13317" width="5.7109375" style="166" customWidth="1"/>
    <col min="13318" max="13322" width="10.7109375" style="166" customWidth="1"/>
    <col min="13323" max="13324" width="11.42578125" style="166" customWidth="1"/>
    <col min="13325" max="13325" width="5.140625" style="166" customWidth="1"/>
    <col min="13326" max="13326" width="14.85546875" style="166" customWidth="1"/>
    <col min="13327" max="13327" width="5.7109375" style="166" customWidth="1"/>
    <col min="13328" max="13328" width="4.42578125" style="166" customWidth="1"/>
    <col min="13329" max="13329" width="8.7109375" style="166" customWidth="1"/>
    <col min="13330" max="13330" width="3.140625" style="166" customWidth="1"/>
    <col min="13331" max="13331" width="0" style="166" hidden="1" customWidth="1"/>
    <col min="13332" max="13568" width="9.140625" style="166"/>
    <col min="13569" max="13569" width="0" style="166" hidden="1" customWidth="1"/>
    <col min="13570" max="13570" width="3.140625" style="166" customWidth="1"/>
    <col min="13571" max="13571" width="8.7109375" style="166" customWidth="1"/>
    <col min="13572" max="13572" width="4.42578125" style="166" customWidth="1"/>
    <col min="13573" max="13573" width="5.7109375" style="166" customWidth="1"/>
    <col min="13574" max="13578" width="10.7109375" style="166" customWidth="1"/>
    <col min="13579" max="13580" width="11.42578125" style="166" customWidth="1"/>
    <col min="13581" max="13581" width="5.140625" style="166" customWidth="1"/>
    <col min="13582" max="13582" width="14.85546875" style="166" customWidth="1"/>
    <col min="13583" max="13583" width="5.7109375" style="166" customWidth="1"/>
    <col min="13584" max="13584" width="4.42578125" style="166" customWidth="1"/>
    <col min="13585" max="13585" width="8.7109375" style="166" customWidth="1"/>
    <col min="13586" max="13586" width="3.140625" style="166" customWidth="1"/>
    <col min="13587" max="13587" width="0" style="166" hidden="1" customWidth="1"/>
    <col min="13588" max="13824" width="9.140625" style="166"/>
    <col min="13825" max="13825" width="0" style="166" hidden="1" customWidth="1"/>
    <col min="13826" max="13826" width="3.140625" style="166" customWidth="1"/>
    <col min="13827" max="13827" width="8.7109375" style="166" customWidth="1"/>
    <col min="13828" max="13828" width="4.42578125" style="166" customWidth="1"/>
    <col min="13829" max="13829" width="5.7109375" style="166" customWidth="1"/>
    <col min="13830" max="13834" width="10.7109375" style="166" customWidth="1"/>
    <col min="13835" max="13836" width="11.42578125" style="166" customWidth="1"/>
    <col min="13837" max="13837" width="5.140625" style="166" customWidth="1"/>
    <col min="13838" max="13838" width="14.85546875" style="166" customWidth="1"/>
    <col min="13839" max="13839" width="5.7109375" style="166" customWidth="1"/>
    <col min="13840" max="13840" width="4.42578125" style="166" customWidth="1"/>
    <col min="13841" max="13841" width="8.7109375" style="166" customWidth="1"/>
    <col min="13842" max="13842" width="3.140625" style="166" customWidth="1"/>
    <col min="13843" max="13843" width="0" style="166" hidden="1" customWidth="1"/>
    <col min="13844" max="14080" width="9.140625" style="166"/>
    <col min="14081" max="14081" width="0" style="166" hidden="1" customWidth="1"/>
    <col min="14082" max="14082" width="3.140625" style="166" customWidth="1"/>
    <col min="14083" max="14083" width="8.7109375" style="166" customWidth="1"/>
    <col min="14084" max="14084" width="4.42578125" style="166" customWidth="1"/>
    <col min="14085" max="14085" width="5.7109375" style="166" customWidth="1"/>
    <col min="14086" max="14090" width="10.7109375" style="166" customWidth="1"/>
    <col min="14091" max="14092" width="11.42578125" style="166" customWidth="1"/>
    <col min="14093" max="14093" width="5.140625" style="166" customWidth="1"/>
    <col min="14094" max="14094" width="14.85546875" style="166" customWidth="1"/>
    <col min="14095" max="14095" width="5.7109375" style="166" customWidth="1"/>
    <col min="14096" max="14096" width="4.42578125" style="166" customWidth="1"/>
    <col min="14097" max="14097" width="8.7109375" style="166" customWidth="1"/>
    <col min="14098" max="14098" width="3.140625" style="166" customWidth="1"/>
    <col min="14099" max="14099" width="0" style="166" hidden="1" customWidth="1"/>
    <col min="14100" max="14336" width="9.140625" style="166"/>
    <col min="14337" max="14337" width="0" style="166" hidden="1" customWidth="1"/>
    <col min="14338" max="14338" width="3.140625" style="166" customWidth="1"/>
    <col min="14339" max="14339" width="8.7109375" style="166" customWidth="1"/>
    <col min="14340" max="14340" width="4.42578125" style="166" customWidth="1"/>
    <col min="14341" max="14341" width="5.7109375" style="166" customWidth="1"/>
    <col min="14342" max="14346" width="10.7109375" style="166" customWidth="1"/>
    <col min="14347" max="14348" width="11.42578125" style="166" customWidth="1"/>
    <col min="14349" max="14349" width="5.140625" style="166" customWidth="1"/>
    <col min="14350" max="14350" width="14.85546875" style="166" customWidth="1"/>
    <col min="14351" max="14351" width="5.7109375" style="166" customWidth="1"/>
    <col min="14352" max="14352" width="4.42578125" style="166" customWidth="1"/>
    <col min="14353" max="14353" width="8.7109375" style="166" customWidth="1"/>
    <col min="14354" max="14354" width="3.140625" style="166" customWidth="1"/>
    <col min="14355" max="14355" width="0" style="166" hidden="1" customWidth="1"/>
    <col min="14356" max="14592" width="9.140625" style="166"/>
    <col min="14593" max="14593" width="0" style="166" hidden="1" customWidth="1"/>
    <col min="14594" max="14594" width="3.140625" style="166" customWidth="1"/>
    <col min="14595" max="14595" width="8.7109375" style="166" customWidth="1"/>
    <col min="14596" max="14596" width="4.42578125" style="166" customWidth="1"/>
    <col min="14597" max="14597" width="5.7109375" style="166" customWidth="1"/>
    <col min="14598" max="14602" width="10.7109375" style="166" customWidth="1"/>
    <col min="14603" max="14604" width="11.42578125" style="166" customWidth="1"/>
    <col min="14605" max="14605" width="5.140625" style="166" customWidth="1"/>
    <col min="14606" max="14606" width="14.85546875" style="166" customWidth="1"/>
    <col min="14607" max="14607" width="5.7109375" style="166" customWidth="1"/>
    <col min="14608" max="14608" width="4.42578125" style="166" customWidth="1"/>
    <col min="14609" max="14609" width="8.7109375" style="166" customWidth="1"/>
    <col min="14610" max="14610" width="3.140625" style="166" customWidth="1"/>
    <col min="14611" max="14611" width="0" style="166" hidden="1" customWidth="1"/>
    <col min="14612" max="14848" width="9.140625" style="166"/>
    <col min="14849" max="14849" width="0" style="166" hidden="1" customWidth="1"/>
    <col min="14850" max="14850" width="3.140625" style="166" customWidth="1"/>
    <col min="14851" max="14851" width="8.7109375" style="166" customWidth="1"/>
    <col min="14852" max="14852" width="4.42578125" style="166" customWidth="1"/>
    <col min="14853" max="14853" width="5.7109375" style="166" customWidth="1"/>
    <col min="14854" max="14858" width="10.7109375" style="166" customWidth="1"/>
    <col min="14859" max="14860" width="11.42578125" style="166" customWidth="1"/>
    <col min="14861" max="14861" width="5.140625" style="166" customWidth="1"/>
    <col min="14862" max="14862" width="14.85546875" style="166" customWidth="1"/>
    <col min="14863" max="14863" width="5.7109375" style="166" customWidth="1"/>
    <col min="14864" max="14864" width="4.42578125" style="166" customWidth="1"/>
    <col min="14865" max="14865" width="8.7109375" style="166" customWidth="1"/>
    <col min="14866" max="14866" width="3.140625" style="166" customWidth="1"/>
    <col min="14867" max="14867" width="0" style="166" hidden="1" customWidth="1"/>
    <col min="14868" max="15104" width="9.140625" style="166"/>
    <col min="15105" max="15105" width="0" style="166" hidden="1" customWidth="1"/>
    <col min="15106" max="15106" width="3.140625" style="166" customWidth="1"/>
    <col min="15107" max="15107" width="8.7109375" style="166" customWidth="1"/>
    <col min="15108" max="15108" width="4.42578125" style="166" customWidth="1"/>
    <col min="15109" max="15109" width="5.7109375" style="166" customWidth="1"/>
    <col min="15110" max="15114" width="10.7109375" style="166" customWidth="1"/>
    <col min="15115" max="15116" width="11.42578125" style="166" customWidth="1"/>
    <col min="15117" max="15117" width="5.140625" style="166" customWidth="1"/>
    <col min="15118" max="15118" width="14.85546875" style="166" customWidth="1"/>
    <col min="15119" max="15119" width="5.7109375" style="166" customWidth="1"/>
    <col min="15120" max="15120" width="4.42578125" style="166" customWidth="1"/>
    <col min="15121" max="15121" width="8.7109375" style="166" customWidth="1"/>
    <col min="15122" max="15122" width="3.140625" style="166" customWidth="1"/>
    <col min="15123" max="15123" width="0" style="166" hidden="1" customWidth="1"/>
    <col min="15124" max="15360" width="9.140625" style="166"/>
    <col min="15361" max="15361" width="0" style="166" hidden="1" customWidth="1"/>
    <col min="15362" max="15362" width="3.140625" style="166" customWidth="1"/>
    <col min="15363" max="15363" width="8.7109375" style="166" customWidth="1"/>
    <col min="15364" max="15364" width="4.42578125" style="166" customWidth="1"/>
    <col min="15365" max="15365" width="5.7109375" style="166" customWidth="1"/>
    <col min="15366" max="15370" width="10.7109375" style="166" customWidth="1"/>
    <col min="15371" max="15372" width="11.42578125" style="166" customWidth="1"/>
    <col min="15373" max="15373" width="5.140625" style="166" customWidth="1"/>
    <col min="15374" max="15374" width="14.85546875" style="166" customWidth="1"/>
    <col min="15375" max="15375" width="5.7109375" style="166" customWidth="1"/>
    <col min="15376" max="15376" width="4.42578125" style="166" customWidth="1"/>
    <col min="15377" max="15377" width="8.7109375" style="166" customWidth="1"/>
    <col min="15378" max="15378" width="3.140625" style="166" customWidth="1"/>
    <col min="15379" max="15379" width="0" style="166" hidden="1" customWidth="1"/>
    <col min="15380" max="15616" width="9.140625" style="166"/>
    <col min="15617" max="15617" width="0" style="166" hidden="1" customWidth="1"/>
    <col min="15618" max="15618" width="3.140625" style="166" customWidth="1"/>
    <col min="15619" max="15619" width="8.7109375" style="166" customWidth="1"/>
    <col min="15620" max="15620" width="4.42578125" style="166" customWidth="1"/>
    <col min="15621" max="15621" width="5.7109375" style="166" customWidth="1"/>
    <col min="15622" max="15626" width="10.7109375" style="166" customWidth="1"/>
    <col min="15627" max="15628" width="11.42578125" style="166" customWidth="1"/>
    <col min="15629" max="15629" width="5.140625" style="166" customWidth="1"/>
    <col min="15630" max="15630" width="14.85546875" style="166" customWidth="1"/>
    <col min="15631" max="15631" width="5.7109375" style="166" customWidth="1"/>
    <col min="15632" max="15632" width="4.42578125" style="166" customWidth="1"/>
    <col min="15633" max="15633" width="8.7109375" style="166" customWidth="1"/>
    <col min="15634" max="15634" width="3.140625" style="166" customWidth="1"/>
    <col min="15635" max="15635" width="0" style="166" hidden="1" customWidth="1"/>
    <col min="15636" max="15872" width="9.140625" style="166"/>
    <col min="15873" max="15873" width="0" style="166" hidden="1" customWidth="1"/>
    <col min="15874" max="15874" width="3.140625" style="166" customWidth="1"/>
    <col min="15875" max="15875" width="8.7109375" style="166" customWidth="1"/>
    <col min="15876" max="15876" width="4.42578125" style="166" customWidth="1"/>
    <col min="15877" max="15877" width="5.7109375" style="166" customWidth="1"/>
    <col min="15878" max="15882" width="10.7109375" style="166" customWidth="1"/>
    <col min="15883" max="15884" width="11.42578125" style="166" customWidth="1"/>
    <col min="15885" max="15885" width="5.140625" style="166" customWidth="1"/>
    <col min="15886" max="15886" width="14.85546875" style="166" customWidth="1"/>
    <col min="15887" max="15887" width="5.7109375" style="166" customWidth="1"/>
    <col min="15888" max="15888" width="4.42578125" style="166" customWidth="1"/>
    <col min="15889" max="15889" width="8.7109375" style="166" customWidth="1"/>
    <col min="15890" max="15890" width="3.140625" style="166" customWidth="1"/>
    <col min="15891" max="15891" width="0" style="166" hidden="1" customWidth="1"/>
    <col min="15892" max="16128" width="9.140625" style="166"/>
    <col min="16129" max="16129" width="0" style="166" hidden="1" customWidth="1"/>
    <col min="16130" max="16130" width="3.140625" style="166" customWidth="1"/>
    <col min="16131" max="16131" width="8.7109375" style="166" customWidth="1"/>
    <col min="16132" max="16132" width="4.42578125" style="166" customWidth="1"/>
    <col min="16133" max="16133" width="5.7109375" style="166" customWidth="1"/>
    <col min="16134" max="16138" width="10.7109375" style="166" customWidth="1"/>
    <col min="16139" max="16140" width="11.42578125" style="166" customWidth="1"/>
    <col min="16141" max="16141" width="5.140625" style="166" customWidth="1"/>
    <col min="16142" max="16142" width="14.85546875" style="166" customWidth="1"/>
    <col min="16143" max="16143" width="5.7109375" style="166" customWidth="1"/>
    <col min="16144" max="16144" width="4.42578125" style="166" customWidth="1"/>
    <col min="16145" max="16145" width="8.7109375" style="166" customWidth="1"/>
    <col min="16146" max="16146" width="3.140625" style="166" customWidth="1"/>
    <col min="16147" max="16147" width="0" style="166" hidden="1" customWidth="1"/>
    <col min="16148" max="16384" width="9.140625" style="166"/>
  </cols>
  <sheetData>
    <row r="1" spans="1:19" s="49" customFormat="1" ht="6" hidden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5.75" thickBot="1">
      <c r="A2" s="267"/>
      <c r="B2" s="2"/>
      <c r="C2" s="2"/>
      <c r="D2" s="2"/>
      <c r="E2" s="268" t="s">
        <v>790</v>
      </c>
      <c r="F2" s="269"/>
      <c r="G2" s="269"/>
      <c r="H2" s="269"/>
      <c r="I2" s="269"/>
      <c r="J2" s="269"/>
      <c r="K2" s="269"/>
      <c r="L2" s="269"/>
      <c r="M2" s="269"/>
      <c r="N2" s="269"/>
      <c r="O2" s="270"/>
      <c r="P2" s="50"/>
      <c r="Q2" s="50"/>
      <c r="R2" s="50"/>
      <c r="S2" s="271"/>
    </row>
    <row r="3" spans="1:19" s="52" customFormat="1" ht="9" thickBot="1">
      <c r="A3" s="26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71"/>
    </row>
    <row r="4" spans="1:19" ht="15.75" thickBot="1">
      <c r="A4" s="267"/>
      <c r="B4" s="48"/>
      <c r="C4" s="48"/>
      <c r="D4" s="48"/>
      <c r="E4" s="272" t="s">
        <v>0</v>
      </c>
      <c r="F4" s="273"/>
      <c r="G4" s="273"/>
      <c r="H4" s="273"/>
      <c r="I4" s="273"/>
      <c r="J4" s="273"/>
      <c r="K4" s="273"/>
      <c r="L4" s="273"/>
      <c r="M4" s="273"/>
      <c r="N4" s="273"/>
      <c r="O4" s="274"/>
      <c r="P4" s="159"/>
      <c r="Q4" s="159"/>
      <c r="R4" s="159"/>
      <c r="S4" s="271"/>
    </row>
    <row r="5" spans="1:19" ht="6" customHeight="1" thickBot="1">
      <c r="A5" s="26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71"/>
    </row>
    <row r="6" spans="1:19" ht="38.25" customHeight="1" thickBot="1">
      <c r="A6" s="267"/>
      <c r="B6" s="4"/>
      <c r="C6" s="4"/>
      <c r="D6" s="275" t="s">
        <v>791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  <c r="Q6" s="53"/>
      <c r="R6" s="53"/>
      <c r="S6" s="271"/>
    </row>
    <row r="7" spans="1:19" ht="15.75" thickBot="1">
      <c r="A7" s="26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71"/>
    </row>
    <row r="8" spans="1:19" ht="15.75" thickBot="1">
      <c r="A8" s="267"/>
      <c r="B8" s="4"/>
      <c r="C8" s="4"/>
      <c r="D8" s="4"/>
      <c r="E8" s="278" t="s">
        <v>1</v>
      </c>
      <c r="F8" s="279"/>
      <c r="G8" s="279"/>
      <c r="H8" s="279"/>
      <c r="I8" s="279"/>
      <c r="J8" s="279"/>
      <c r="K8" s="279"/>
      <c r="L8" s="279"/>
      <c r="M8" s="279"/>
      <c r="N8" s="279"/>
      <c r="O8" s="280"/>
      <c r="P8" s="4"/>
      <c r="Q8" s="4"/>
      <c r="R8" s="4"/>
      <c r="S8" s="271"/>
    </row>
    <row r="9" spans="1:19" ht="15.75" thickBot="1">
      <c r="A9" s="26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71"/>
    </row>
    <row r="10" spans="1:19" s="55" customFormat="1" ht="12.75">
      <c r="A10" s="267"/>
      <c r="B10" s="5"/>
      <c r="C10" s="5"/>
      <c r="D10" s="5"/>
      <c r="E10" s="5"/>
      <c r="F10" s="281" t="s">
        <v>108</v>
      </c>
      <c r="G10" s="282"/>
      <c r="H10" s="282"/>
      <c r="I10" s="282"/>
      <c r="J10" s="282"/>
      <c r="K10" s="282"/>
      <c r="L10" s="282"/>
      <c r="M10" s="282"/>
      <c r="N10" s="283"/>
      <c r="O10" s="54"/>
      <c r="P10" s="6"/>
      <c r="Q10" s="6"/>
      <c r="R10" s="6"/>
      <c r="S10" s="271"/>
    </row>
    <row r="11" spans="1:19" s="55" customFormat="1" ht="13.5" thickBot="1">
      <c r="A11" s="267"/>
      <c r="B11" s="5"/>
      <c r="C11" s="5"/>
      <c r="D11" s="5"/>
      <c r="E11" s="5"/>
      <c r="F11" s="284" t="s">
        <v>812</v>
      </c>
      <c r="G11" s="285"/>
      <c r="H11" s="285"/>
      <c r="I11" s="285"/>
      <c r="J11" s="285"/>
      <c r="K11" s="285"/>
      <c r="L11" s="285"/>
      <c r="M11" s="285"/>
      <c r="N11" s="286"/>
      <c r="O11" s="54"/>
      <c r="P11" s="1"/>
      <c r="Q11" s="1"/>
      <c r="R11" s="1"/>
      <c r="S11" s="271"/>
    </row>
    <row r="12" spans="1:19" ht="15.75" thickBot="1">
      <c r="A12" s="26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71"/>
    </row>
    <row r="13" spans="1:19" s="57" customFormat="1" ht="13.5" thickBot="1">
      <c r="A13" s="267"/>
      <c r="B13" s="272" t="s">
        <v>2</v>
      </c>
      <c r="C13" s="273"/>
      <c r="D13" s="273"/>
      <c r="E13" s="273"/>
      <c r="F13" s="273"/>
      <c r="G13" s="273"/>
      <c r="H13" s="273"/>
      <c r="I13" s="273"/>
      <c r="J13" s="274"/>
      <c r="K13" s="287" t="s">
        <v>3</v>
      </c>
      <c r="L13" s="288"/>
      <c r="M13" s="7"/>
      <c r="N13" s="258" t="s">
        <v>792</v>
      </c>
      <c r="O13" s="259"/>
      <c r="P13" s="259"/>
      <c r="Q13" s="260"/>
      <c r="R13" s="56"/>
      <c r="S13" s="271"/>
    </row>
    <row r="14" spans="1:19" s="57" customFormat="1" ht="12.75">
      <c r="A14" s="267"/>
      <c r="B14" s="289" t="s">
        <v>762</v>
      </c>
      <c r="C14" s="290"/>
      <c r="D14" s="290"/>
      <c r="E14" s="290"/>
      <c r="F14" s="290"/>
      <c r="G14" s="290"/>
      <c r="H14" s="290"/>
      <c r="I14" s="290"/>
      <c r="J14" s="290"/>
      <c r="K14" s="291" t="s">
        <v>763</v>
      </c>
      <c r="L14" s="292"/>
      <c r="M14" s="7"/>
      <c r="N14" s="58"/>
      <c r="O14" s="58"/>
      <c r="P14" s="58"/>
      <c r="Q14" s="58"/>
      <c r="R14" s="58"/>
      <c r="S14" s="271"/>
    </row>
    <row r="15" spans="1:19" s="57" customFormat="1" ht="12.75">
      <c r="A15" s="267"/>
      <c r="B15" s="59" t="s">
        <v>5</v>
      </c>
      <c r="C15" s="253" t="s">
        <v>109</v>
      </c>
      <c r="D15" s="253"/>
      <c r="E15" s="253"/>
      <c r="F15" s="253"/>
      <c r="G15" s="253"/>
      <c r="H15" s="253"/>
      <c r="I15" s="253"/>
      <c r="J15" s="253"/>
      <c r="K15" s="262" t="s">
        <v>4</v>
      </c>
      <c r="L15" s="263"/>
      <c r="M15" s="7"/>
      <c r="N15" s="261"/>
      <c r="O15" s="261"/>
      <c r="P15" s="261"/>
      <c r="Q15" s="261"/>
      <c r="R15" s="159"/>
      <c r="S15" s="271"/>
    </row>
    <row r="16" spans="1:19" s="57" customFormat="1" ht="12.75">
      <c r="A16" s="267"/>
      <c r="B16" s="59"/>
      <c r="C16" s="264" t="s">
        <v>823</v>
      </c>
      <c r="D16" s="265"/>
      <c r="E16" s="265"/>
      <c r="F16" s="265"/>
      <c r="G16" s="265"/>
      <c r="H16" s="265"/>
      <c r="I16" s="265"/>
      <c r="J16" s="266"/>
      <c r="K16" s="163"/>
      <c r="L16" s="164"/>
      <c r="M16" s="7"/>
      <c r="N16" s="261" t="s">
        <v>793</v>
      </c>
      <c r="O16" s="261"/>
      <c r="P16" s="261"/>
      <c r="Q16" s="261"/>
      <c r="R16" s="159"/>
      <c r="S16" s="271"/>
    </row>
    <row r="17" spans="1:19" s="57" customFormat="1" ht="12.75">
      <c r="A17" s="267"/>
      <c r="B17" s="59" t="s">
        <v>5</v>
      </c>
      <c r="C17" s="253" t="s">
        <v>110</v>
      </c>
      <c r="D17" s="253"/>
      <c r="E17" s="253"/>
      <c r="F17" s="253"/>
      <c r="G17" s="253"/>
      <c r="H17" s="253"/>
      <c r="I17" s="253"/>
      <c r="J17" s="253"/>
      <c r="K17" s="163"/>
      <c r="L17" s="164"/>
      <c r="M17" s="7"/>
      <c r="N17" s="261" t="s">
        <v>822</v>
      </c>
      <c r="O17" s="261"/>
      <c r="P17" s="261"/>
      <c r="Q17" s="261"/>
      <c r="R17" s="159"/>
      <c r="S17" s="271"/>
    </row>
    <row r="18" spans="1:19" s="57" customFormat="1" ht="12.75">
      <c r="A18" s="267"/>
      <c r="B18" s="165"/>
      <c r="C18" s="253" t="s">
        <v>824</v>
      </c>
      <c r="D18" s="253"/>
      <c r="E18" s="253"/>
      <c r="F18" s="253"/>
      <c r="G18" s="253"/>
      <c r="H18" s="253"/>
      <c r="I18" s="253"/>
      <c r="J18" s="253"/>
      <c r="K18" s="163"/>
      <c r="L18" s="164"/>
      <c r="M18" s="7"/>
      <c r="N18" s="261"/>
      <c r="O18" s="261"/>
      <c r="P18" s="261"/>
      <c r="Q18" s="261"/>
      <c r="R18" s="159"/>
      <c r="S18" s="271"/>
    </row>
    <row r="19" spans="1:19" s="57" customFormat="1" ht="12.75">
      <c r="A19" s="267"/>
      <c r="B19" s="59" t="s">
        <v>5</v>
      </c>
      <c r="C19" s="253" t="s">
        <v>111</v>
      </c>
      <c r="D19" s="253"/>
      <c r="E19" s="253"/>
      <c r="F19" s="253"/>
      <c r="G19" s="253"/>
      <c r="H19" s="253"/>
      <c r="I19" s="253"/>
      <c r="J19" s="253"/>
      <c r="K19" s="163"/>
      <c r="L19" s="164"/>
      <c r="M19" s="7"/>
      <c r="N19" s="261"/>
      <c r="O19" s="261"/>
      <c r="P19" s="261"/>
      <c r="Q19" s="261"/>
      <c r="R19" s="159"/>
      <c r="S19" s="271"/>
    </row>
    <row r="20" spans="1:19" s="57" customFormat="1" ht="12.75">
      <c r="A20" s="267"/>
      <c r="B20" s="160"/>
      <c r="C20" s="245" t="s">
        <v>824</v>
      </c>
      <c r="D20" s="245"/>
      <c r="E20" s="245"/>
      <c r="F20" s="245"/>
      <c r="G20" s="245"/>
      <c r="H20" s="245"/>
      <c r="I20" s="245"/>
      <c r="J20" s="246"/>
      <c r="K20" s="262"/>
      <c r="L20" s="263"/>
      <c r="M20" s="7"/>
      <c r="N20" s="261"/>
      <c r="O20" s="261"/>
      <c r="P20" s="261"/>
      <c r="Q20" s="261"/>
      <c r="R20" s="159"/>
      <c r="S20" s="271"/>
    </row>
    <row r="21" spans="1:19" s="57" customFormat="1" ht="12.75">
      <c r="A21" s="267"/>
      <c r="B21" s="59" t="s">
        <v>5</v>
      </c>
      <c r="C21" s="253" t="s">
        <v>825</v>
      </c>
      <c r="D21" s="253"/>
      <c r="E21" s="253"/>
      <c r="F21" s="253"/>
      <c r="G21" s="253"/>
      <c r="H21" s="253"/>
      <c r="I21" s="253"/>
      <c r="J21" s="253"/>
      <c r="K21" s="262"/>
      <c r="L21" s="263"/>
      <c r="M21" s="7"/>
      <c r="N21" s="58"/>
      <c r="O21" s="58"/>
      <c r="P21" s="58"/>
      <c r="Q21" s="58"/>
      <c r="R21" s="58"/>
      <c r="S21" s="271"/>
    </row>
    <row r="22" spans="1:19" s="57" customFormat="1" ht="13.5" thickBot="1">
      <c r="A22" s="267"/>
      <c r="B22" s="59"/>
      <c r="C22" s="253" t="s">
        <v>826</v>
      </c>
      <c r="D22" s="253"/>
      <c r="E22" s="253"/>
      <c r="F22" s="253"/>
      <c r="G22" s="253"/>
      <c r="H22" s="253"/>
      <c r="I22" s="253"/>
      <c r="J22" s="254"/>
      <c r="K22" s="161"/>
      <c r="L22" s="162"/>
      <c r="M22" s="7"/>
      <c r="N22" s="58"/>
      <c r="O22" s="58"/>
      <c r="P22" s="58"/>
      <c r="Q22" s="58"/>
      <c r="R22" s="58"/>
      <c r="S22" s="271"/>
    </row>
    <row r="23" spans="1:19" s="57" customFormat="1" ht="13.5" thickBot="1">
      <c r="A23" s="267"/>
      <c r="B23" s="255" t="s">
        <v>827</v>
      </c>
      <c r="C23" s="253"/>
      <c r="D23" s="253"/>
      <c r="E23" s="253"/>
      <c r="F23" s="253"/>
      <c r="G23" s="253"/>
      <c r="H23" s="253"/>
      <c r="I23" s="253"/>
      <c r="J23" s="253"/>
      <c r="K23" s="256" t="s">
        <v>764</v>
      </c>
      <c r="L23" s="257"/>
      <c r="M23" s="7"/>
      <c r="N23" s="258" t="s">
        <v>6</v>
      </c>
      <c r="O23" s="259"/>
      <c r="P23" s="259"/>
      <c r="Q23" s="260"/>
      <c r="R23" s="56"/>
      <c r="S23" s="271"/>
    </row>
    <row r="24" spans="1:19" s="57" customFormat="1" ht="12.75">
      <c r="A24" s="267"/>
      <c r="B24" s="255" t="s">
        <v>828</v>
      </c>
      <c r="C24" s="253"/>
      <c r="D24" s="253"/>
      <c r="E24" s="253"/>
      <c r="F24" s="253"/>
      <c r="G24" s="253"/>
      <c r="H24" s="253"/>
      <c r="I24" s="253"/>
      <c r="J24" s="254"/>
      <c r="K24" s="247" t="s">
        <v>4</v>
      </c>
      <c r="L24" s="248"/>
      <c r="M24" s="7"/>
      <c r="N24" s="56"/>
      <c r="O24" s="56"/>
      <c r="P24" s="56"/>
      <c r="Q24" s="56"/>
      <c r="R24" s="56"/>
      <c r="S24" s="271"/>
    </row>
    <row r="25" spans="1:19" s="57" customFormat="1" ht="12.75">
      <c r="A25" s="267"/>
      <c r="B25" s="255" t="s">
        <v>112</v>
      </c>
      <c r="C25" s="253"/>
      <c r="D25" s="253"/>
      <c r="E25" s="253"/>
      <c r="F25" s="253"/>
      <c r="G25" s="253"/>
      <c r="H25" s="253"/>
      <c r="I25" s="253"/>
      <c r="J25" s="253"/>
      <c r="K25" s="247"/>
      <c r="L25" s="248"/>
      <c r="M25" s="7"/>
      <c r="N25" s="7"/>
      <c r="O25" s="60"/>
      <c r="P25" s="60"/>
      <c r="Q25" s="60"/>
      <c r="R25" s="60"/>
      <c r="S25" s="271"/>
    </row>
    <row r="26" spans="1:19" s="57" customFormat="1" ht="12.75">
      <c r="A26" s="267"/>
      <c r="B26" s="244" t="s">
        <v>829</v>
      </c>
      <c r="C26" s="245"/>
      <c r="D26" s="245"/>
      <c r="E26" s="245"/>
      <c r="F26" s="245"/>
      <c r="G26" s="245"/>
      <c r="H26" s="245"/>
      <c r="I26" s="245"/>
      <c r="J26" s="246"/>
      <c r="K26" s="247"/>
      <c r="L26" s="248"/>
      <c r="M26" s="7"/>
      <c r="N26" s="7"/>
      <c r="O26" s="60"/>
      <c r="P26" s="60"/>
      <c r="Q26" s="60"/>
      <c r="R26" s="60"/>
      <c r="S26" s="271"/>
    </row>
    <row r="27" spans="1:19" s="57" customFormat="1" ht="12.75">
      <c r="A27" s="267"/>
      <c r="B27" s="61" t="s">
        <v>5</v>
      </c>
      <c r="C27" s="245" t="s">
        <v>113</v>
      </c>
      <c r="D27" s="245"/>
      <c r="E27" s="245"/>
      <c r="F27" s="245"/>
      <c r="G27" s="245"/>
      <c r="H27" s="245"/>
      <c r="I27" s="245"/>
      <c r="J27" s="246"/>
      <c r="K27" s="157"/>
      <c r="L27" s="158"/>
      <c r="M27" s="7"/>
      <c r="N27" s="7"/>
      <c r="O27" s="60"/>
      <c r="P27" s="60"/>
      <c r="Q27" s="60"/>
      <c r="R27" s="60"/>
      <c r="S27" s="271"/>
    </row>
    <row r="28" spans="1:19" s="57" customFormat="1" ht="12.75">
      <c r="A28" s="267"/>
      <c r="B28" s="160"/>
      <c r="C28" s="245" t="s">
        <v>830</v>
      </c>
      <c r="D28" s="245"/>
      <c r="E28" s="245"/>
      <c r="F28" s="245"/>
      <c r="G28" s="245"/>
      <c r="H28" s="245"/>
      <c r="I28" s="245"/>
      <c r="J28" s="246"/>
      <c r="K28" s="157"/>
      <c r="L28" s="158"/>
      <c r="M28" s="7"/>
      <c r="N28" s="7"/>
      <c r="O28" s="60"/>
      <c r="P28" s="60"/>
      <c r="Q28" s="60"/>
      <c r="R28" s="60"/>
      <c r="S28" s="271"/>
    </row>
    <row r="29" spans="1:19" s="57" customFormat="1" ht="12.75">
      <c r="A29" s="267"/>
      <c r="B29" s="244" t="s">
        <v>361</v>
      </c>
      <c r="C29" s="245"/>
      <c r="D29" s="245"/>
      <c r="E29" s="245"/>
      <c r="F29" s="245"/>
      <c r="G29" s="245"/>
      <c r="H29" s="245"/>
      <c r="I29" s="245"/>
      <c r="J29" s="246"/>
      <c r="K29" s="247" t="s">
        <v>765</v>
      </c>
      <c r="L29" s="248"/>
      <c r="M29" s="7"/>
      <c r="N29" s="7"/>
      <c r="O29" s="60"/>
      <c r="P29" s="60"/>
      <c r="Q29" s="60"/>
      <c r="R29" s="60"/>
      <c r="S29" s="271"/>
    </row>
    <row r="30" spans="1:19" s="57" customFormat="1" ht="12.75">
      <c r="A30" s="267"/>
      <c r="B30" s="244" t="s">
        <v>362</v>
      </c>
      <c r="C30" s="245"/>
      <c r="D30" s="245"/>
      <c r="E30" s="245"/>
      <c r="F30" s="245"/>
      <c r="G30" s="245"/>
      <c r="H30" s="245"/>
      <c r="I30" s="245"/>
      <c r="J30" s="246"/>
      <c r="K30" s="247" t="s">
        <v>4</v>
      </c>
      <c r="L30" s="248"/>
      <c r="M30" s="7"/>
      <c r="N30" s="7"/>
      <c r="O30" s="60"/>
      <c r="P30" s="60"/>
      <c r="Q30" s="60"/>
      <c r="R30" s="60"/>
      <c r="S30" s="271"/>
    </row>
    <row r="31" spans="1:19" s="57" customFormat="1" ht="12.75">
      <c r="A31" s="267"/>
      <c r="B31" s="221" t="s">
        <v>5</v>
      </c>
      <c r="C31" s="249" t="s">
        <v>766</v>
      </c>
      <c r="D31" s="249"/>
      <c r="E31" s="249"/>
      <c r="F31" s="249"/>
      <c r="G31" s="249"/>
      <c r="H31" s="249"/>
      <c r="I31" s="249"/>
      <c r="J31" s="250"/>
      <c r="K31" s="251"/>
      <c r="L31" s="252"/>
      <c r="M31" s="7"/>
      <c r="N31" s="7"/>
      <c r="O31" s="60"/>
      <c r="P31" s="60"/>
      <c r="Q31" s="60"/>
      <c r="R31" s="60"/>
      <c r="S31" s="271"/>
    </row>
    <row r="32" spans="1:19" ht="24" customHeight="1">
      <c r="A32" s="267"/>
      <c r="B32" s="4"/>
      <c r="C32" s="167" t="s">
        <v>794</v>
      </c>
      <c r="D32" s="167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71"/>
    </row>
    <row r="33" spans="1:19" s="62" customFormat="1" ht="12.75">
      <c r="A33" s="267"/>
      <c r="B33" s="229" t="s">
        <v>7</v>
      </c>
      <c r="C33" s="230"/>
      <c r="D33" s="230"/>
      <c r="E33" s="230"/>
      <c r="F33" s="230"/>
      <c r="G33" s="230"/>
      <c r="H33" s="231" t="s">
        <v>831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2"/>
      <c r="S33" s="271"/>
    </row>
    <row r="34" spans="1:19" s="62" customFormat="1" ht="13.5" thickBot="1">
      <c r="A34" s="267"/>
      <c r="B34" s="233" t="s">
        <v>363</v>
      </c>
      <c r="C34" s="234"/>
      <c r="D34" s="234"/>
      <c r="E34" s="235" t="s">
        <v>832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6"/>
      <c r="S34" s="271"/>
    </row>
    <row r="35" spans="1:19" s="63" customFormat="1" ht="13.5" thickBot="1">
      <c r="A35" s="267"/>
      <c r="B35" s="237" t="s">
        <v>8</v>
      </c>
      <c r="C35" s="237"/>
      <c r="D35" s="238"/>
      <c r="E35" s="239" t="s">
        <v>9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S35" s="271"/>
    </row>
    <row r="36" spans="1:19" s="63" customFormat="1" ht="22.5" customHeight="1">
      <c r="A36" s="267"/>
      <c r="B36" s="237"/>
      <c r="C36" s="237"/>
      <c r="D36" s="237"/>
      <c r="E36" s="242" t="s">
        <v>10</v>
      </c>
      <c r="F36" s="242"/>
      <c r="G36" s="242"/>
      <c r="H36" s="242"/>
      <c r="I36" s="243"/>
      <c r="J36" s="243"/>
      <c r="K36" s="243"/>
      <c r="L36" s="243"/>
      <c r="M36" s="242"/>
      <c r="N36" s="242"/>
      <c r="O36" s="242"/>
      <c r="P36" s="242"/>
      <c r="Q36" s="242"/>
      <c r="R36" s="242"/>
      <c r="S36" s="271"/>
    </row>
    <row r="37" spans="1:19" s="63" customFormat="1" ht="13.5" thickBot="1">
      <c r="A37" s="267"/>
      <c r="B37" s="225">
        <v>1</v>
      </c>
      <c r="C37" s="225"/>
      <c r="D37" s="225"/>
      <c r="E37" s="225">
        <v>2</v>
      </c>
      <c r="F37" s="225"/>
      <c r="G37" s="225"/>
      <c r="H37" s="225"/>
      <c r="I37" s="225">
        <v>3</v>
      </c>
      <c r="J37" s="225"/>
      <c r="K37" s="225"/>
      <c r="L37" s="225"/>
      <c r="M37" s="225">
        <v>4</v>
      </c>
      <c r="N37" s="225"/>
      <c r="O37" s="225"/>
      <c r="P37" s="225"/>
      <c r="Q37" s="225"/>
      <c r="R37" s="225"/>
      <c r="S37" s="271"/>
    </row>
    <row r="38" spans="1:19" s="63" customFormat="1" ht="13.5" thickBot="1">
      <c r="A38" s="267"/>
      <c r="B38" s="226" t="s">
        <v>106</v>
      </c>
      <c r="C38" s="226"/>
      <c r="D38" s="226"/>
      <c r="E38" s="227" t="s">
        <v>833</v>
      </c>
      <c r="F38" s="227"/>
      <c r="G38" s="227"/>
      <c r="H38" s="227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71"/>
    </row>
    <row r="39" spans="1:19" hidden="1">
      <c r="A39" s="2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71"/>
    </row>
    <row r="40" spans="1:19" s="49" customFormat="1" ht="5.25" hidden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1:19">
      <c r="A41" s="3"/>
      <c r="B41" s="3"/>
      <c r="C41" s="15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C42" s="3"/>
    </row>
  </sheetData>
  <sheetProtection sheet="1" objects="1" scenarios="1"/>
  <mergeCells count="66"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C22:J22"/>
    <mergeCell ref="B23:J23"/>
    <mergeCell ref="K23:L23"/>
    <mergeCell ref="N23:Q23"/>
    <mergeCell ref="B25:J25"/>
    <mergeCell ref="K25:L25"/>
    <mergeCell ref="B24:J24"/>
    <mergeCell ref="K24:L24"/>
    <mergeCell ref="B30:J30"/>
    <mergeCell ref="K30:L30"/>
    <mergeCell ref="C31:J31"/>
    <mergeCell ref="K31:L31"/>
    <mergeCell ref="B26:J26"/>
    <mergeCell ref="K26:L26"/>
    <mergeCell ref="C27:J27"/>
    <mergeCell ref="C28:J28"/>
    <mergeCell ref="B29:J29"/>
    <mergeCell ref="K29:L29"/>
    <mergeCell ref="B33:G33"/>
    <mergeCell ref="H33:R33"/>
    <mergeCell ref="B34:D34"/>
    <mergeCell ref="E34:R34"/>
    <mergeCell ref="B35:D36"/>
    <mergeCell ref="E35:R35"/>
    <mergeCell ref="E36:H36"/>
    <mergeCell ref="I36:L36"/>
    <mergeCell ref="M36:R36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T253"/>
  <sheetViews>
    <sheetView showGridLines="0" showZeros="0" zoomScale="70" zoomScaleNormal="70" zoomScaleSheetLayoutView="96" workbookViewId="0">
      <pane xSplit="3" ySplit="7" topLeftCell="D239" activePane="bottomRight" state="frozen"/>
      <selection activeCell="B1" sqref="B1"/>
      <selection pane="topRight" activeCell="D1" sqref="D1"/>
      <selection pane="bottomLeft" activeCell="B8" sqref="B8"/>
      <selection pane="bottomRight" activeCell="R232" sqref="R232"/>
    </sheetView>
  </sheetViews>
  <sheetFormatPr defaultColWidth="9.140625" defaultRowHeight="10.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hidden="1" customWidth="1"/>
    <col min="20" max="20" width="0" style="12" hidden="1" customWidth="1"/>
    <col min="21" max="16384" width="9.140625" style="12"/>
  </cols>
  <sheetData>
    <row r="1" spans="1:20" ht="13.5" customHeight="1">
      <c r="A1" s="351"/>
      <c r="B1" s="356" t="s">
        <v>804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0" ht="11.25" customHeight="1">
      <c r="A2" s="351"/>
      <c r="B2" s="24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44" t="s">
        <v>174</v>
      </c>
      <c r="N2" s="344"/>
      <c r="O2" s="344"/>
      <c r="P2" s="344"/>
      <c r="Q2" s="344"/>
      <c r="R2" s="344"/>
    </row>
    <row r="3" spans="1:20" ht="16.5" customHeight="1">
      <c r="A3" s="351"/>
      <c r="B3" s="340" t="s">
        <v>11</v>
      </c>
      <c r="C3" s="354" t="s">
        <v>96</v>
      </c>
      <c r="D3" s="345" t="s">
        <v>166</v>
      </c>
      <c r="E3" s="399"/>
      <c r="F3" s="338" t="s">
        <v>90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7"/>
      <c r="R3" s="340" t="s">
        <v>777</v>
      </c>
    </row>
    <row r="4" spans="1:20" ht="22.5" customHeight="1">
      <c r="A4" s="351"/>
      <c r="B4" s="334"/>
      <c r="C4" s="334"/>
      <c r="D4" s="400"/>
      <c r="E4" s="361"/>
      <c r="F4" s="338" t="s">
        <v>83</v>
      </c>
      <c r="G4" s="396"/>
      <c r="H4" s="396"/>
      <c r="I4" s="397"/>
      <c r="J4" s="338" t="s">
        <v>84</v>
      </c>
      <c r="K4" s="396"/>
      <c r="L4" s="397"/>
      <c r="M4" s="338" t="s">
        <v>168</v>
      </c>
      <c r="N4" s="396"/>
      <c r="O4" s="396"/>
      <c r="P4" s="397"/>
      <c r="Q4" s="340" t="s">
        <v>447</v>
      </c>
      <c r="R4" s="334"/>
    </row>
    <row r="5" spans="1:20" ht="23.25" customHeight="1">
      <c r="A5" s="351"/>
      <c r="B5" s="334"/>
      <c r="C5" s="334"/>
      <c r="D5" s="340" t="s">
        <v>98</v>
      </c>
      <c r="E5" s="340" t="s">
        <v>167</v>
      </c>
      <c r="F5" s="340" t="s">
        <v>85</v>
      </c>
      <c r="G5" s="340" t="s">
        <v>86</v>
      </c>
      <c r="H5" s="338" t="s">
        <v>169</v>
      </c>
      <c r="I5" s="397"/>
      <c r="J5" s="340" t="s">
        <v>87</v>
      </c>
      <c r="K5" s="340" t="s">
        <v>88</v>
      </c>
      <c r="L5" s="340" t="s">
        <v>89</v>
      </c>
      <c r="M5" s="340" t="s">
        <v>170</v>
      </c>
      <c r="N5" s="340" t="s">
        <v>171</v>
      </c>
      <c r="O5" s="340" t="s">
        <v>172</v>
      </c>
      <c r="P5" s="340" t="s">
        <v>173</v>
      </c>
      <c r="Q5" s="334"/>
      <c r="R5" s="334"/>
    </row>
    <row r="6" spans="1:20" ht="18.75" customHeight="1">
      <c r="A6" s="351"/>
      <c r="B6" s="335"/>
      <c r="C6" s="335"/>
      <c r="D6" s="335"/>
      <c r="E6" s="335"/>
      <c r="F6" s="335"/>
      <c r="G6" s="335"/>
      <c r="H6" s="147" t="s">
        <v>85</v>
      </c>
      <c r="I6" s="147" t="s">
        <v>86</v>
      </c>
      <c r="J6" s="335"/>
      <c r="K6" s="335"/>
      <c r="L6" s="335"/>
      <c r="M6" s="335"/>
      <c r="N6" s="335"/>
      <c r="O6" s="335"/>
      <c r="P6" s="335"/>
      <c r="Q6" s="335"/>
      <c r="R6" s="335"/>
    </row>
    <row r="7" spans="1:20" ht="10.5" customHeight="1">
      <c r="A7" s="351"/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51">
        <v>17</v>
      </c>
    </row>
    <row r="8" spans="1:20" ht="15.75" customHeight="1">
      <c r="A8" s="351"/>
      <c r="B8" s="126" t="s">
        <v>248</v>
      </c>
      <c r="C8" s="64" t="s">
        <v>364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2">
        <f>D8</f>
        <v>0</v>
      </c>
      <c r="T8" s="12">
        <f>Раздел2!D9</f>
        <v>0</v>
      </c>
    </row>
    <row r="9" spans="1:20" ht="15.75" customHeight="1">
      <c r="A9" s="351"/>
      <c r="B9" s="126" t="s">
        <v>249</v>
      </c>
      <c r="C9" s="64" t="s">
        <v>370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2">
        <f t="shared" ref="S9:S72" si="0">D9</f>
        <v>0</v>
      </c>
      <c r="T9" s="12">
        <f>Раздел2!D10</f>
        <v>0</v>
      </c>
    </row>
    <row r="10" spans="1:20" ht="15.75" customHeight="1">
      <c r="A10" s="351"/>
      <c r="B10" s="126" t="s">
        <v>474</v>
      </c>
      <c r="C10" s="64" t="s">
        <v>371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2">
        <f t="shared" si="0"/>
        <v>0</v>
      </c>
      <c r="T10" s="12">
        <f>Раздел2!D11</f>
        <v>0</v>
      </c>
    </row>
    <row r="11" spans="1:20" ht="15.75" customHeight="1">
      <c r="A11" s="351"/>
      <c r="B11" s="126" t="s">
        <v>14</v>
      </c>
      <c r="C11" s="64" t="s">
        <v>372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2">
        <f t="shared" si="0"/>
        <v>0</v>
      </c>
      <c r="T11" s="12">
        <f>Раздел2!D12</f>
        <v>0</v>
      </c>
    </row>
    <row r="12" spans="1:20" ht="15.75" customHeight="1">
      <c r="A12" s="351"/>
      <c r="B12" s="126" t="s">
        <v>475</v>
      </c>
      <c r="C12" s="64" t="s">
        <v>365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2">
        <f t="shared" si="0"/>
        <v>0</v>
      </c>
      <c r="T12" s="12">
        <f>Раздел2!D13</f>
        <v>0</v>
      </c>
    </row>
    <row r="13" spans="1:20" ht="15.75" customHeight="1">
      <c r="A13" s="351"/>
      <c r="B13" s="126" t="s">
        <v>15</v>
      </c>
      <c r="C13" s="64" t="s">
        <v>366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2">
        <f t="shared" si="0"/>
        <v>0</v>
      </c>
      <c r="T13" s="12">
        <f>Раздел2!D14</f>
        <v>0</v>
      </c>
    </row>
    <row r="14" spans="1:20" ht="15.75" customHeight="1">
      <c r="A14" s="351"/>
      <c r="B14" s="126" t="s">
        <v>16</v>
      </c>
      <c r="C14" s="64" t="s">
        <v>367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2">
        <f t="shared" si="0"/>
        <v>0</v>
      </c>
      <c r="T14" s="12">
        <f>Раздел2!D15</f>
        <v>0</v>
      </c>
    </row>
    <row r="15" spans="1:20" ht="15.75" customHeight="1">
      <c r="A15" s="351"/>
      <c r="B15" s="126" t="s">
        <v>17</v>
      </c>
      <c r="C15" s="64" t="s">
        <v>368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2">
        <f t="shared" si="0"/>
        <v>0</v>
      </c>
      <c r="T15" s="12">
        <f>Раздел2!D16</f>
        <v>0</v>
      </c>
    </row>
    <row r="16" spans="1:20" ht="15.75" customHeight="1">
      <c r="A16" s="351"/>
      <c r="B16" s="126" t="s">
        <v>476</v>
      </c>
      <c r="C16" s="64" t="s">
        <v>369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2">
        <f t="shared" si="0"/>
        <v>0</v>
      </c>
      <c r="T16" s="12">
        <f>Раздел2!D17</f>
        <v>0</v>
      </c>
    </row>
    <row r="17" spans="1:20" ht="15.75" customHeight="1">
      <c r="A17" s="351"/>
      <c r="B17" s="126" t="s">
        <v>378</v>
      </c>
      <c r="C17" s="64" t="s">
        <v>512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2">
        <f t="shared" si="0"/>
        <v>0</v>
      </c>
      <c r="T17" s="12">
        <f>Раздел2!D18</f>
        <v>0</v>
      </c>
    </row>
    <row r="18" spans="1:20" ht="15.75" customHeight="1">
      <c r="A18" s="351"/>
      <c r="B18" s="126" t="s">
        <v>18</v>
      </c>
      <c r="C18" s="64" t="s">
        <v>513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2">
        <f t="shared" si="0"/>
        <v>0</v>
      </c>
      <c r="T18" s="12">
        <f>Раздел2!D19</f>
        <v>0</v>
      </c>
    </row>
    <row r="19" spans="1:20" ht="15.75" customHeight="1">
      <c r="A19" s="351"/>
      <c r="B19" s="126" t="s">
        <v>379</v>
      </c>
      <c r="C19" s="64" t="s">
        <v>514</v>
      </c>
      <c r="D19" s="193">
        <f>SUM(D20:D21)</f>
        <v>0</v>
      </c>
      <c r="E19" s="193">
        <f t="shared" ref="E19:R19" si="1">SUM(E20:E21)</f>
        <v>0</v>
      </c>
      <c r="F19" s="193">
        <f t="shared" si="1"/>
        <v>0</v>
      </c>
      <c r="G19" s="193">
        <f t="shared" si="1"/>
        <v>0</v>
      </c>
      <c r="H19" s="193">
        <f t="shared" si="1"/>
        <v>0</v>
      </c>
      <c r="I19" s="193">
        <f t="shared" si="1"/>
        <v>0</v>
      </c>
      <c r="J19" s="193">
        <f t="shared" si="1"/>
        <v>0</v>
      </c>
      <c r="K19" s="193">
        <f t="shared" si="1"/>
        <v>0</v>
      </c>
      <c r="L19" s="193">
        <f t="shared" si="1"/>
        <v>0</v>
      </c>
      <c r="M19" s="193">
        <f t="shared" si="1"/>
        <v>0</v>
      </c>
      <c r="N19" s="193">
        <f t="shared" si="1"/>
        <v>0</v>
      </c>
      <c r="O19" s="193">
        <f t="shared" si="1"/>
        <v>0</v>
      </c>
      <c r="P19" s="193">
        <f t="shared" si="1"/>
        <v>0</v>
      </c>
      <c r="Q19" s="193">
        <f t="shared" si="1"/>
        <v>0</v>
      </c>
      <c r="R19" s="193">
        <f t="shared" si="1"/>
        <v>0</v>
      </c>
      <c r="S19" s="12">
        <f t="shared" si="0"/>
        <v>0</v>
      </c>
      <c r="T19" s="12">
        <f>Раздел2!D20</f>
        <v>0</v>
      </c>
    </row>
    <row r="20" spans="1:20" ht="21" customHeight="1">
      <c r="A20" s="351"/>
      <c r="B20" s="127" t="s">
        <v>412</v>
      </c>
      <c r="C20" s="64" t="s">
        <v>515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2">
        <f t="shared" si="0"/>
        <v>0</v>
      </c>
      <c r="T20" s="12">
        <f>Раздел2!D21</f>
        <v>0</v>
      </c>
    </row>
    <row r="21" spans="1:20" ht="15.75" customHeight="1">
      <c r="A21" s="351"/>
      <c r="B21" s="127" t="s">
        <v>289</v>
      </c>
      <c r="C21" s="64" t="s">
        <v>516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2">
        <f t="shared" si="0"/>
        <v>0</v>
      </c>
      <c r="T21" s="12">
        <f>Раздел2!D22</f>
        <v>0</v>
      </c>
    </row>
    <row r="22" spans="1:20" ht="15.75" customHeight="1">
      <c r="A22" s="351"/>
      <c r="B22" s="126" t="s">
        <v>19</v>
      </c>
      <c r="C22" s="64" t="s">
        <v>517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2">
        <f t="shared" si="0"/>
        <v>0</v>
      </c>
      <c r="T22" s="12">
        <f>Раздел2!D23</f>
        <v>0</v>
      </c>
    </row>
    <row r="23" spans="1:20" ht="15.75" customHeight="1">
      <c r="A23" s="351"/>
      <c r="B23" s="126" t="s">
        <v>20</v>
      </c>
      <c r="C23" s="64" t="s">
        <v>518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2">
        <f t="shared" si="0"/>
        <v>0</v>
      </c>
      <c r="T23" s="12">
        <f>Раздел2!D24</f>
        <v>0</v>
      </c>
    </row>
    <row r="24" spans="1:20" ht="15.75" customHeight="1">
      <c r="A24" s="351"/>
      <c r="B24" s="126" t="s">
        <v>21</v>
      </c>
      <c r="C24" s="64" t="s">
        <v>519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2">
        <f t="shared" si="0"/>
        <v>0</v>
      </c>
      <c r="T24" s="12">
        <f>Раздел2!D25</f>
        <v>0</v>
      </c>
    </row>
    <row r="25" spans="1:20" ht="15.75" customHeight="1">
      <c r="A25" s="351"/>
      <c r="B25" s="126" t="s">
        <v>380</v>
      </c>
      <c r="C25" s="64" t="s">
        <v>520</v>
      </c>
      <c r="D25" s="193">
        <f>SUM(D26:D27)</f>
        <v>0</v>
      </c>
      <c r="E25" s="193">
        <f t="shared" ref="E25:R25" si="2">SUM(E26:E27)</f>
        <v>0</v>
      </c>
      <c r="F25" s="193">
        <f t="shared" si="2"/>
        <v>0</v>
      </c>
      <c r="G25" s="193">
        <f t="shared" si="2"/>
        <v>0</v>
      </c>
      <c r="H25" s="193">
        <f t="shared" si="2"/>
        <v>0</v>
      </c>
      <c r="I25" s="193">
        <f t="shared" si="2"/>
        <v>0</v>
      </c>
      <c r="J25" s="193">
        <f t="shared" si="2"/>
        <v>0</v>
      </c>
      <c r="K25" s="193">
        <f t="shared" si="2"/>
        <v>0</v>
      </c>
      <c r="L25" s="193">
        <f t="shared" si="2"/>
        <v>0</v>
      </c>
      <c r="M25" s="193">
        <f t="shared" si="2"/>
        <v>0</v>
      </c>
      <c r="N25" s="193">
        <f t="shared" si="2"/>
        <v>0</v>
      </c>
      <c r="O25" s="193">
        <f t="shared" si="2"/>
        <v>0</v>
      </c>
      <c r="P25" s="193">
        <f t="shared" si="2"/>
        <v>0</v>
      </c>
      <c r="Q25" s="193">
        <f t="shared" si="2"/>
        <v>0</v>
      </c>
      <c r="R25" s="193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>
      <c r="A26" s="351"/>
      <c r="B26" s="127" t="s">
        <v>413</v>
      </c>
      <c r="C26" s="64" t="s">
        <v>521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2">
        <f t="shared" si="0"/>
        <v>0</v>
      </c>
      <c r="T26" s="12">
        <f>Раздел2!D27</f>
        <v>0</v>
      </c>
    </row>
    <row r="27" spans="1:20" ht="15.75" customHeight="1">
      <c r="A27" s="351"/>
      <c r="B27" s="127" t="s">
        <v>253</v>
      </c>
      <c r="C27" s="64" t="s">
        <v>522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2">
        <f t="shared" si="0"/>
        <v>0</v>
      </c>
      <c r="T27" s="12">
        <f>Раздел2!D28</f>
        <v>0</v>
      </c>
    </row>
    <row r="28" spans="1:20" ht="15.75" customHeight="1">
      <c r="A28" s="351"/>
      <c r="B28" s="126" t="s">
        <v>22</v>
      </c>
      <c r="C28" s="64" t="s">
        <v>523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2">
        <f t="shared" si="0"/>
        <v>0</v>
      </c>
      <c r="T28" s="12">
        <f>Раздел2!D29</f>
        <v>0</v>
      </c>
    </row>
    <row r="29" spans="1:20" ht="15.75" customHeight="1">
      <c r="A29" s="351"/>
      <c r="B29" s="126" t="s">
        <v>23</v>
      </c>
      <c r="C29" s="64" t="s">
        <v>524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2">
        <f t="shared" si="0"/>
        <v>0</v>
      </c>
      <c r="T29" s="12">
        <f>Раздел2!D30</f>
        <v>0</v>
      </c>
    </row>
    <row r="30" spans="1:20" ht="15.75" customHeight="1">
      <c r="A30" s="351"/>
      <c r="B30" s="126" t="s">
        <v>24</v>
      </c>
      <c r="C30" s="64" t="s">
        <v>525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2">
        <f t="shared" si="0"/>
        <v>0</v>
      </c>
      <c r="T30" s="12">
        <f>Раздел2!D31</f>
        <v>0</v>
      </c>
    </row>
    <row r="31" spans="1:20" ht="15.75" customHeight="1">
      <c r="A31" s="351"/>
      <c r="B31" s="126" t="s">
        <v>25</v>
      </c>
      <c r="C31" s="64" t="s">
        <v>526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2">
        <f t="shared" si="0"/>
        <v>0</v>
      </c>
      <c r="T31" s="12">
        <f>Раздел2!D32</f>
        <v>0</v>
      </c>
    </row>
    <row r="32" spans="1:20" ht="15.75" customHeight="1">
      <c r="A32" s="351"/>
      <c r="B32" s="126" t="s">
        <v>785</v>
      </c>
      <c r="C32" s="64" t="s">
        <v>527</v>
      </c>
      <c r="D32" s="193">
        <f>SUM(D33:D36)</f>
        <v>0</v>
      </c>
      <c r="E32" s="193">
        <f t="shared" ref="E32:R32" si="3">SUM(E33:E36)</f>
        <v>0</v>
      </c>
      <c r="F32" s="193">
        <f t="shared" si="3"/>
        <v>0</v>
      </c>
      <c r="G32" s="193">
        <f t="shared" si="3"/>
        <v>0</v>
      </c>
      <c r="H32" s="193">
        <f t="shared" si="3"/>
        <v>0</v>
      </c>
      <c r="I32" s="193">
        <f t="shared" si="3"/>
        <v>0</v>
      </c>
      <c r="J32" s="193">
        <f t="shared" si="3"/>
        <v>0</v>
      </c>
      <c r="K32" s="193">
        <f t="shared" si="3"/>
        <v>0</v>
      </c>
      <c r="L32" s="193">
        <f t="shared" si="3"/>
        <v>0</v>
      </c>
      <c r="M32" s="193">
        <f t="shared" si="3"/>
        <v>0</v>
      </c>
      <c r="N32" s="193">
        <f t="shared" si="3"/>
        <v>0</v>
      </c>
      <c r="O32" s="193">
        <f t="shared" si="3"/>
        <v>0</v>
      </c>
      <c r="P32" s="193">
        <f t="shared" si="3"/>
        <v>0</v>
      </c>
      <c r="Q32" s="193">
        <f t="shared" si="3"/>
        <v>0</v>
      </c>
      <c r="R32" s="193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>
      <c r="A33" s="351"/>
      <c r="B33" s="127" t="s">
        <v>786</v>
      </c>
      <c r="C33" s="64" t="s">
        <v>528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2">
        <f t="shared" si="0"/>
        <v>0</v>
      </c>
      <c r="T33" s="12">
        <f>Раздел2!D34</f>
        <v>0</v>
      </c>
    </row>
    <row r="34" spans="1:20" ht="15.75" customHeight="1">
      <c r="A34" s="351"/>
      <c r="B34" s="127" t="s">
        <v>787</v>
      </c>
      <c r="C34" s="64" t="s">
        <v>529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2">
        <f t="shared" si="0"/>
        <v>0</v>
      </c>
      <c r="T34" s="12">
        <f>Раздел2!D35</f>
        <v>0</v>
      </c>
    </row>
    <row r="35" spans="1:20" ht="15.75" customHeight="1">
      <c r="A35" s="351"/>
      <c r="B35" s="127" t="s">
        <v>788</v>
      </c>
      <c r="C35" s="64" t="s">
        <v>530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2">
        <f t="shared" si="0"/>
        <v>0</v>
      </c>
      <c r="T35" s="12">
        <f>Раздел2!D36</f>
        <v>0</v>
      </c>
    </row>
    <row r="36" spans="1:20" ht="15.75" customHeight="1">
      <c r="A36" s="351"/>
      <c r="B36" s="127" t="s">
        <v>789</v>
      </c>
      <c r="C36" s="64" t="s">
        <v>531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2">
        <f t="shared" si="0"/>
        <v>0</v>
      </c>
      <c r="T36" s="12">
        <f>Раздел2!D37</f>
        <v>0</v>
      </c>
    </row>
    <row r="37" spans="1:20" ht="15.75" customHeight="1">
      <c r="A37" s="351"/>
      <c r="B37" s="126" t="s">
        <v>250</v>
      </c>
      <c r="C37" s="64" t="s">
        <v>532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2">
        <f t="shared" si="0"/>
        <v>0</v>
      </c>
      <c r="T37" s="12">
        <f>Раздел2!D38</f>
        <v>0</v>
      </c>
    </row>
    <row r="38" spans="1:20" ht="15.75" customHeight="1">
      <c r="A38" s="351"/>
      <c r="B38" s="126" t="s">
        <v>381</v>
      </c>
      <c r="C38" s="64" t="s">
        <v>533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2">
        <f t="shared" si="0"/>
        <v>0</v>
      </c>
      <c r="T38" s="12">
        <f>Раздел2!D39</f>
        <v>0</v>
      </c>
    </row>
    <row r="39" spans="1:20" ht="15.75" customHeight="1">
      <c r="A39" s="351"/>
      <c r="B39" s="126" t="s">
        <v>767</v>
      </c>
      <c r="C39" s="64" t="s">
        <v>534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2">
        <f t="shared" si="0"/>
        <v>0</v>
      </c>
      <c r="T39" s="12">
        <f>Раздел2!D40</f>
        <v>0</v>
      </c>
    </row>
    <row r="40" spans="1:20" ht="15.75" customHeight="1">
      <c r="A40" s="351"/>
      <c r="B40" s="126" t="s">
        <v>382</v>
      </c>
      <c r="C40" s="64" t="s">
        <v>535</v>
      </c>
      <c r="D40" s="193">
        <f>SUM(D41:D42)</f>
        <v>0</v>
      </c>
      <c r="E40" s="193">
        <f t="shared" ref="E40:R40" si="4">SUM(E41:E42)</f>
        <v>0</v>
      </c>
      <c r="F40" s="193">
        <f t="shared" si="4"/>
        <v>0</v>
      </c>
      <c r="G40" s="193">
        <f t="shared" si="4"/>
        <v>0</v>
      </c>
      <c r="H40" s="193">
        <f t="shared" si="4"/>
        <v>0</v>
      </c>
      <c r="I40" s="193">
        <f t="shared" si="4"/>
        <v>0</v>
      </c>
      <c r="J40" s="193">
        <f t="shared" si="4"/>
        <v>0</v>
      </c>
      <c r="K40" s="193">
        <f t="shared" si="4"/>
        <v>0</v>
      </c>
      <c r="L40" s="193">
        <f t="shared" si="4"/>
        <v>0</v>
      </c>
      <c r="M40" s="193">
        <f t="shared" si="4"/>
        <v>0</v>
      </c>
      <c r="N40" s="193">
        <f t="shared" si="4"/>
        <v>0</v>
      </c>
      <c r="O40" s="193">
        <f t="shared" si="4"/>
        <v>0</v>
      </c>
      <c r="P40" s="193">
        <f t="shared" si="4"/>
        <v>0</v>
      </c>
      <c r="Q40" s="193">
        <f t="shared" si="4"/>
        <v>0</v>
      </c>
      <c r="R40" s="193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>
      <c r="A41" s="351"/>
      <c r="B41" s="127" t="s">
        <v>414</v>
      </c>
      <c r="C41" s="64" t="s">
        <v>536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2">
        <f t="shared" si="0"/>
        <v>0</v>
      </c>
      <c r="T41" s="12">
        <f>Раздел2!D42</f>
        <v>0</v>
      </c>
    </row>
    <row r="42" spans="1:20" ht="15.75" customHeight="1">
      <c r="A42" s="351"/>
      <c r="B42" s="127" t="s">
        <v>290</v>
      </c>
      <c r="C42" s="64" t="s">
        <v>537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2">
        <f t="shared" si="0"/>
        <v>0</v>
      </c>
      <c r="T42" s="12">
        <f>Раздел2!D43</f>
        <v>0</v>
      </c>
    </row>
    <row r="43" spans="1:20" ht="15" customHeight="1">
      <c r="A43" s="351"/>
      <c r="B43" s="126" t="s">
        <v>26</v>
      </c>
      <c r="C43" s="64" t="s">
        <v>538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2">
        <f t="shared" si="0"/>
        <v>0</v>
      </c>
      <c r="T43" s="12">
        <f>Раздел2!D44</f>
        <v>0</v>
      </c>
    </row>
    <row r="44" spans="1:20" ht="15.75" customHeight="1">
      <c r="A44" s="351"/>
      <c r="B44" s="126" t="s">
        <v>477</v>
      </c>
      <c r="C44" s="64" t="s">
        <v>539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2">
        <f t="shared" si="0"/>
        <v>0</v>
      </c>
      <c r="T44" s="12">
        <f>Раздел2!D45</f>
        <v>0</v>
      </c>
    </row>
    <row r="45" spans="1:20" ht="15.75" customHeight="1">
      <c r="A45" s="351"/>
      <c r="B45" s="126" t="s">
        <v>478</v>
      </c>
      <c r="C45" s="64" t="s">
        <v>540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2">
        <f t="shared" si="0"/>
        <v>0</v>
      </c>
      <c r="T45" s="12">
        <f>Раздел2!D46</f>
        <v>0</v>
      </c>
    </row>
    <row r="46" spans="1:20" ht="15.75" customHeight="1">
      <c r="A46" s="351"/>
      <c r="B46" s="126" t="s">
        <v>251</v>
      </c>
      <c r="C46" s="64" t="s">
        <v>541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2">
        <f t="shared" si="0"/>
        <v>0</v>
      </c>
      <c r="T46" s="12">
        <f>Раздел2!D47</f>
        <v>0</v>
      </c>
    </row>
    <row r="47" spans="1:20" ht="15.75" customHeight="1">
      <c r="A47" s="351"/>
      <c r="B47" s="126" t="s">
        <v>383</v>
      </c>
      <c r="C47" s="64" t="s">
        <v>542</v>
      </c>
      <c r="D47" s="193">
        <f>SUM(D48:D51)</f>
        <v>0</v>
      </c>
      <c r="E47" s="193">
        <f t="shared" ref="E47:R47" si="5">SUM(E48:E51)</f>
        <v>0</v>
      </c>
      <c r="F47" s="193">
        <f t="shared" si="5"/>
        <v>0</v>
      </c>
      <c r="G47" s="193">
        <f t="shared" si="5"/>
        <v>0</v>
      </c>
      <c r="H47" s="193">
        <f t="shared" si="5"/>
        <v>0</v>
      </c>
      <c r="I47" s="193">
        <f t="shared" si="5"/>
        <v>0</v>
      </c>
      <c r="J47" s="193">
        <f t="shared" si="5"/>
        <v>0</v>
      </c>
      <c r="K47" s="193">
        <f t="shared" si="5"/>
        <v>0</v>
      </c>
      <c r="L47" s="193">
        <f t="shared" si="5"/>
        <v>0</v>
      </c>
      <c r="M47" s="193">
        <f t="shared" si="5"/>
        <v>0</v>
      </c>
      <c r="N47" s="193">
        <f t="shared" si="5"/>
        <v>0</v>
      </c>
      <c r="O47" s="193">
        <f t="shared" si="5"/>
        <v>0</v>
      </c>
      <c r="P47" s="193">
        <f t="shared" si="5"/>
        <v>0</v>
      </c>
      <c r="Q47" s="193">
        <f t="shared" si="5"/>
        <v>0</v>
      </c>
      <c r="R47" s="193">
        <f t="shared" si="5"/>
        <v>0</v>
      </c>
      <c r="S47" s="12">
        <f t="shared" si="0"/>
        <v>0</v>
      </c>
      <c r="T47" s="12">
        <f>Раздел2!D48</f>
        <v>0</v>
      </c>
    </row>
    <row r="48" spans="1:20" ht="21" customHeight="1">
      <c r="A48" s="351"/>
      <c r="B48" s="127" t="s">
        <v>415</v>
      </c>
      <c r="C48" s="64" t="s">
        <v>543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2">
        <f t="shared" si="0"/>
        <v>0</v>
      </c>
      <c r="T48" s="12">
        <f>Раздел2!D49</f>
        <v>0</v>
      </c>
    </row>
    <row r="49" spans="1:20" ht="15.75" customHeight="1">
      <c r="A49" s="351"/>
      <c r="B49" s="127" t="s">
        <v>298</v>
      </c>
      <c r="C49" s="64" t="s">
        <v>544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2">
        <f t="shared" si="0"/>
        <v>0</v>
      </c>
      <c r="T49" s="12">
        <f>Раздел2!D50</f>
        <v>0</v>
      </c>
    </row>
    <row r="50" spans="1:20" ht="15.75" customHeight="1">
      <c r="A50" s="351"/>
      <c r="B50" s="127" t="s">
        <v>299</v>
      </c>
      <c r="C50" s="64" t="s">
        <v>545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2">
        <f t="shared" si="0"/>
        <v>0</v>
      </c>
      <c r="T50" s="12">
        <f>Раздел2!D51</f>
        <v>0</v>
      </c>
    </row>
    <row r="51" spans="1:20" ht="15.75" customHeight="1">
      <c r="A51" s="351"/>
      <c r="B51" s="127" t="s">
        <v>300</v>
      </c>
      <c r="C51" s="64" t="s">
        <v>546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2">
        <f t="shared" si="0"/>
        <v>0</v>
      </c>
      <c r="T51" s="12">
        <f>Раздел2!D52</f>
        <v>0</v>
      </c>
    </row>
    <row r="52" spans="1:20" ht="15.75" customHeight="1">
      <c r="A52" s="351"/>
      <c r="B52" s="126" t="s">
        <v>137</v>
      </c>
      <c r="C52" s="64" t="s">
        <v>547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2">
        <f t="shared" si="0"/>
        <v>0</v>
      </c>
      <c r="T52" s="12">
        <f>Раздел2!D53</f>
        <v>0</v>
      </c>
    </row>
    <row r="53" spans="1:20" ht="15.75" customHeight="1">
      <c r="A53" s="351"/>
      <c r="B53" s="126" t="s">
        <v>775</v>
      </c>
      <c r="C53" s="64" t="s">
        <v>548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2">
        <f t="shared" si="0"/>
        <v>0</v>
      </c>
      <c r="T53" s="12">
        <f>Раздел2!D54</f>
        <v>0</v>
      </c>
    </row>
    <row r="54" spans="1:20" ht="15.75" customHeight="1">
      <c r="A54" s="351"/>
      <c r="B54" s="126" t="s">
        <v>384</v>
      </c>
      <c r="C54" s="64" t="s">
        <v>549</v>
      </c>
      <c r="D54" s="193">
        <f>SUM(D55:D57)</f>
        <v>0</v>
      </c>
      <c r="E54" s="193">
        <f t="shared" ref="E54:R54" si="6">SUM(E55:E57)</f>
        <v>0</v>
      </c>
      <c r="F54" s="193">
        <f t="shared" si="6"/>
        <v>0</v>
      </c>
      <c r="G54" s="193">
        <f t="shared" si="6"/>
        <v>0</v>
      </c>
      <c r="H54" s="193">
        <f t="shared" si="6"/>
        <v>0</v>
      </c>
      <c r="I54" s="193">
        <f t="shared" si="6"/>
        <v>0</v>
      </c>
      <c r="J54" s="193">
        <f t="shared" si="6"/>
        <v>0</v>
      </c>
      <c r="K54" s="193">
        <f t="shared" si="6"/>
        <v>0</v>
      </c>
      <c r="L54" s="193">
        <f t="shared" si="6"/>
        <v>0</v>
      </c>
      <c r="M54" s="193">
        <f t="shared" si="6"/>
        <v>0</v>
      </c>
      <c r="N54" s="193">
        <f t="shared" si="6"/>
        <v>0</v>
      </c>
      <c r="O54" s="193">
        <f t="shared" si="6"/>
        <v>0</v>
      </c>
      <c r="P54" s="193">
        <f t="shared" si="6"/>
        <v>0</v>
      </c>
      <c r="Q54" s="193">
        <f t="shared" si="6"/>
        <v>0</v>
      </c>
      <c r="R54" s="193">
        <f t="shared" si="6"/>
        <v>0</v>
      </c>
      <c r="S54" s="12">
        <f t="shared" si="0"/>
        <v>0</v>
      </c>
      <c r="T54" s="12">
        <f>Раздел2!D55</f>
        <v>0</v>
      </c>
    </row>
    <row r="55" spans="1:20" ht="21" customHeight="1">
      <c r="A55" s="351"/>
      <c r="B55" s="127" t="s">
        <v>416</v>
      </c>
      <c r="C55" s="64" t="s">
        <v>550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2">
        <f t="shared" si="0"/>
        <v>0</v>
      </c>
      <c r="T55" s="12">
        <f>Раздел2!D56</f>
        <v>0</v>
      </c>
    </row>
    <row r="56" spans="1:20" ht="15.75" customHeight="1">
      <c r="A56" s="351"/>
      <c r="B56" s="127" t="s">
        <v>291</v>
      </c>
      <c r="C56" s="64" t="s">
        <v>551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2">
        <f t="shared" si="0"/>
        <v>0</v>
      </c>
      <c r="T56" s="12">
        <f>Раздел2!D57</f>
        <v>0</v>
      </c>
    </row>
    <row r="57" spans="1:20" ht="15" customHeight="1">
      <c r="A57" s="351"/>
      <c r="B57" s="127" t="s">
        <v>479</v>
      </c>
      <c r="C57" s="64" t="s">
        <v>552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2">
        <f t="shared" si="0"/>
        <v>0</v>
      </c>
      <c r="T57" s="12">
        <f>Раздел2!D58</f>
        <v>0</v>
      </c>
    </row>
    <row r="58" spans="1:20" ht="15.75" customHeight="1">
      <c r="A58" s="351"/>
      <c r="B58" s="126" t="s">
        <v>27</v>
      </c>
      <c r="C58" s="64" t="s">
        <v>553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2">
        <f t="shared" si="0"/>
        <v>0</v>
      </c>
      <c r="T58" s="12">
        <f>Раздел2!D59</f>
        <v>0</v>
      </c>
    </row>
    <row r="59" spans="1:20" ht="15.75" customHeight="1">
      <c r="A59" s="351"/>
      <c r="B59" s="126" t="s">
        <v>28</v>
      </c>
      <c r="C59" s="64" t="s">
        <v>554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2">
        <f t="shared" si="0"/>
        <v>0</v>
      </c>
      <c r="T59" s="12">
        <f>Раздел2!D60</f>
        <v>0</v>
      </c>
    </row>
    <row r="60" spans="1:20" ht="15.75" customHeight="1">
      <c r="A60" s="351"/>
      <c r="B60" s="126" t="s">
        <v>29</v>
      </c>
      <c r="C60" s="64" t="s">
        <v>555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2">
        <f t="shared" si="0"/>
        <v>0</v>
      </c>
      <c r="T60" s="12">
        <f>Раздел2!D61</f>
        <v>0</v>
      </c>
    </row>
    <row r="61" spans="1:20" ht="15.75" customHeight="1">
      <c r="A61" s="351"/>
      <c r="B61" s="126" t="s">
        <v>773</v>
      </c>
      <c r="C61" s="64" t="s">
        <v>556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2">
        <f t="shared" si="0"/>
        <v>0</v>
      </c>
      <c r="T61" s="12">
        <f>Раздел2!D62</f>
        <v>0</v>
      </c>
    </row>
    <row r="62" spans="1:20" ht="15.75" customHeight="1">
      <c r="A62" s="351"/>
      <c r="B62" s="126" t="s">
        <v>30</v>
      </c>
      <c r="C62" s="64" t="s">
        <v>557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2">
        <f t="shared" si="0"/>
        <v>0</v>
      </c>
      <c r="T62" s="12">
        <f>Раздел2!D63</f>
        <v>0</v>
      </c>
    </row>
    <row r="63" spans="1:20" ht="15.75" customHeight="1">
      <c r="A63" s="351"/>
      <c r="B63" s="126" t="s">
        <v>31</v>
      </c>
      <c r="C63" s="64" t="s">
        <v>558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2">
        <f t="shared" si="0"/>
        <v>0</v>
      </c>
      <c r="T63" s="12">
        <f>Раздел2!D64</f>
        <v>0</v>
      </c>
    </row>
    <row r="64" spans="1:20" ht="15.75" customHeight="1">
      <c r="A64" s="351"/>
      <c r="B64" s="126" t="s">
        <v>32</v>
      </c>
      <c r="C64" s="64" t="s">
        <v>559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2">
        <f t="shared" si="0"/>
        <v>0</v>
      </c>
      <c r="T64" s="12">
        <f>Раздел2!D65</f>
        <v>0</v>
      </c>
    </row>
    <row r="65" spans="1:20" ht="15.75" customHeight="1">
      <c r="A65" s="351"/>
      <c r="B65" s="126" t="s">
        <v>749</v>
      </c>
      <c r="C65" s="64" t="s">
        <v>560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2">
        <f t="shared" si="0"/>
        <v>0</v>
      </c>
      <c r="T65" s="12">
        <f>Раздел2!D66</f>
        <v>0</v>
      </c>
    </row>
    <row r="66" spans="1:20" ht="15.75" customHeight="1">
      <c r="A66" s="351"/>
      <c r="B66" s="126" t="s">
        <v>33</v>
      </c>
      <c r="C66" s="64" t="s">
        <v>561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2">
        <f t="shared" si="0"/>
        <v>0</v>
      </c>
      <c r="T66" s="12">
        <f>Раздел2!D67</f>
        <v>0</v>
      </c>
    </row>
    <row r="67" spans="1:20" ht="15.75" customHeight="1">
      <c r="A67" s="351"/>
      <c r="B67" s="126" t="s">
        <v>385</v>
      </c>
      <c r="C67" s="64" t="s">
        <v>562</v>
      </c>
      <c r="D67" s="193">
        <f>SUM(D68:D71)</f>
        <v>0</v>
      </c>
      <c r="E67" s="193">
        <f t="shared" ref="E67:R67" si="7">SUM(E68:E71)</f>
        <v>0</v>
      </c>
      <c r="F67" s="193">
        <f t="shared" si="7"/>
        <v>0</v>
      </c>
      <c r="G67" s="193">
        <f t="shared" si="7"/>
        <v>0</v>
      </c>
      <c r="H67" s="193">
        <f t="shared" si="7"/>
        <v>0</v>
      </c>
      <c r="I67" s="193">
        <f t="shared" si="7"/>
        <v>0</v>
      </c>
      <c r="J67" s="193">
        <f t="shared" si="7"/>
        <v>0</v>
      </c>
      <c r="K67" s="193">
        <f t="shared" si="7"/>
        <v>0</v>
      </c>
      <c r="L67" s="193">
        <f t="shared" si="7"/>
        <v>0</v>
      </c>
      <c r="M67" s="193">
        <f t="shared" si="7"/>
        <v>0</v>
      </c>
      <c r="N67" s="193">
        <f t="shared" si="7"/>
        <v>0</v>
      </c>
      <c r="O67" s="193">
        <f t="shared" si="7"/>
        <v>0</v>
      </c>
      <c r="P67" s="193">
        <f t="shared" si="7"/>
        <v>0</v>
      </c>
      <c r="Q67" s="193">
        <f t="shared" si="7"/>
        <v>0</v>
      </c>
      <c r="R67" s="193">
        <f t="shared" si="7"/>
        <v>0</v>
      </c>
      <c r="S67" s="12">
        <f t="shared" si="0"/>
        <v>0</v>
      </c>
      <c r="T67" s="12">
        <f>Раздел2!D68</f>
        <v>0</v>
      </c>
    </row>
    <row r="68" spans="1:20" ht="21.75" customHeight="1">
      <c r="A68" s="351"/>
      <c r="B68" s="127" t="s">
        <v>417</v>
      </c>
      <c r="C68" s="64" t="s">
        <v>563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2">
        <f t="shared" si="0"/>
        <v>0</v>
      </c>
      <c r="T68" s="12">
        <f>Раздел2!D69</f>
        <v>0</v>
      </c>
    </row>
    <row r="69" spans="1:20" ht="15.75" customHeight="1">
      <c r="A69" s="351"/>
      <c r="B69" s="127" t="s">
        <v>252</v>
      </c>
      <c r="C69" s="64" t="s">
        <v>564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2">
        <f t="shared" si="0"/>
        <v>0</v>
      </c>
      <c r="T69" s="12">
        <f>Раздел2!D70</f>
        <v>0</v>
      </c>
    </row>
    <row r="70" spans="1:20" ht="15.75" customHeight="1">
      <c r="A70" s="351"/>
      <c r="B70" s="127" t="s">
        <v>254</v>
      </c>
      <c r="C70" s="64" t="s">
        <v>565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2">
        <f t="shared" si="0"/>
        <v>0</v>
      </c>
      <c r="T70" s="12">
        <f>Раздел2!D71</f>
        <v>0</v>
      </c>
    </row>
    <row r="71" spans="1:20" ht="15.75" customHeight="1">
      <c r="A71" s="351"/>
      <c r="B71" s="127" t="s">
        <v>255</v>
      </c>
      <c r="C71" s="64" t="s">
        <v>566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2">
        <f t="shared" si="0"/>
        <v>0</v>
      </c>
      <c r="T71" s="12">
        <f>Раздел2!D72</f>
        <v>0</v>
      </c>
    </row>
    <row r="72" spans="1:20" ht="15.75" customHeight="1">
      <c r="A72" s="351"/>
      <c r="B72" s="126" t="s">
        <v>480</v>
      </c>
      <c r="C72" s="64" t="s">
        <v>567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2">
        <f t="shared" si="0"/>
        <v>0</v>
      </c>
      <c r="T72" s="12">
        <f>Раздел2!D73</f>
        <v>0</v>
      </c>
    </row>
    <row r="73" spans="1:20" ht="15.75" customHeight="1">
      <c r="A73" s="351"/>
      <c r="B73" s="126" t="s">
        <v>35</v>
      </c>
      <c r="C73" s="64" t="s">
        <v>568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2">
        <f t="shared" ref="S73:S136" si="8">D73</f>
        <v>0</v>
      </c>
      <c r="T73" s="12">
        <f>Раздел2!D74</f>
        <v>0</v>
      </c>
    </row>
    <row r="74" spans="1:20" ht="15.75" customHeight="1">
      <c r="A74" s="351"/>
      <c r="B74" s="126" t="s">
        <v>134</v>
      </c>
      <c r="C74" s="64" t="s">
        <v>569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2">
        <f t="shared" si="8"/>
        <v>0</v>
      </c>
      <c r="T74" s="12">
        <f>Раздел2!D75</f>
        <v>0</v>
      </c>
    </row>
    <row r="75" spans="1:20" ht="15.75" customHeight="1">
      <c r="A75" s="351"/>
      <c r="B75" s="126" t="s">
        <v>36</v>
      </c>
      <c r="C75" s="64" t="s">
        <v>570</v>
      </c>
      <c r="D75" s="191">
        <v>3</v>
      </c>
      <c r="E75" s="191">
        <v>3</v>
      </c>
      <c r="F75" s="191">
        <v>3</v>
      </c>
      <c r="G75" s="191"/>
      <c r="H75" s="191">
        <v>1</v>
      </c>
      <c r="I75" s="191"/>
      <c r="J75" s="191">
        <v>2</v>
      </c>
      <c r="K75" s="191">
        <v>1</v>
      </c>
      <c r="L75" s="191"/>
      <c r="M75" s="191"/>
      <c r="N75" s="191"/>
      <c r="O75" s="191">
        <v>3</v>
      </c>
      <c r="P75" s="191"/>
      <c r="Q75" s="191"/>
      <c r="R75" s="191">
        <v>3</v>
      </c>
      <c r="S75" s="12">
        <f t="shared" si="8"/>
        <v>3</v>
      </c>
      <c r="T75" s="12">
        <f>Раздел2!D76</f>
        <v>1</v>
      </c>
    </row>
    <row r="76" spans="1:20" ht="15.75" customHeight="1">
      <c r="A76" s="351"/>
      <c r="B76" s="126" t="s">
        <v>481</v>
      </c>
      <c r="C76" s="64" t="s">
        <v>571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2">
        <f t="shared" si="8"/>
        <v>0</v>
      </c>
      <c r="T76" s="12">
        <f>Раздел2!D77</f>
        <v>0</v>
      </c>
    </row>
    <row r="77" spans="1:20" ht="15.75" customHeight="1">
      <c r="A77" s="351"/>
      <c r="B77" s="126" t="s">
        <v>256</v>
      </c>
      <c r="C77" s="64" t="s">
        <v>572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2">
        <f t="shared" si="8"/>
        <v>0</v>
      </c>
      <c r="T77" s="12">
        <f>Раздел2!D78</f>
        <v>0</v>
      </c>
    </row>
    <row r="78" spans="1:20" ht="15.75" customHeight="1">
      <c r="A78" s="351"/>
      <c r="B78" s="126" t="s">
        <v>37</v>
      </c>
      <c r="C78" s="64" t="s">
        <v>573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2">
        <f t="shared" si="8"/>
        <v>0</v>
      </c>
      <c r="T78" s="12">
        <f>Раздел2!D79</f>
        <v>0</v>
      </c>
    </row>
    <row r="79" spans="1:20" ht="15.75" customHeight="1">
      <c r="A79" s="351"/>
      <c r="B79" s="126" t="s">
        <v>257</v>
      </c>
      <c r="C79" s="64" t="s">
        <v>574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2">
        <f t="shared" si="8"/>
        <v>0</v>
      </c>
      <c r="T79" s="12">
        <f>Раздел2!D80</f>
        <v>0</v>
      </c>
    </row>
    <row r="80" spans="1:20" ht="15.75" customHeight="1">
      <c r="A80" s="351"/>
      <c r="B80" s="126" t="s">
        <v>258</v>
      </c>
      <c r="C80" s="64" t="s">
        <v>575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2">
        <f t="shared" si="8"/>
        <v>0</v>
      </c>
      <c r="T80" s="12">
        <f>Раздел2!D81</f>
        <v>0</v>
      </c>
    </row>
    <row r="81" spans="1:20" ht="15.75" customHeight="1">
      <c r="A81" s="351"/>
      <c r="B81" s="126" t="s">
        <v>776</v>
      </c>
      <c r="C81" s="64" t="s">
        <v>576</v>
      </c>
      <c r="D81" s="193">
        <f>SUM(D82:D83)</f>
        <v>0</v>
      </c>
      <c r="E81" s="193">
        <f t="shared" ref="E81:R81" si="9">SUM(E82:E83)</f>
        <v>0</v>
      </c>
      <c r="F81" s="193">
        <f t="shared" si="9"/>
        <v>0</v>
      </c>
      <c r="G81" s="193">
        <f t="shared" si="9"/>
        <v>0</v>
      </c>
      <c r="H81" s="193">
        <f t="shared" si="9"/>
        <v>0</v>
      </c>
      <c r="I81" s="193">
        <f t="shared" si="9"/>
        <v>0</v>
      </c>
      <c r="J81" s="193">
        <f t="shared" si="9"/>
        <v>0</v>
      </c>
      <c r="K81" s="193">
        <f t="shared" si="9"/>
        <v>0</v>
      </c>
      <c r="L81" s="193">
        <f t="shared" si="9"/>
        <v>0</v>
      </c>
      <c r="M81" s="193">
        <f t="shared" si="9"/>
        <v>0</v>
      </c>
      <c r="N81" s="193">
        <f t="shared" si="9"/>
        <v>0</v>
      </c>
      <c r="O81" s="193">
        <f t="shared" si="9"/>
        <v>0</v>
      </c>
      <c r="P81" s="193">
        <f t="shared" si="9"/>
        <v>0</v>
      </c>
      <c r="Q81" s="193">
        <f t="shared" si="9"/>
        <v>0</v>
      </c>
      <c r="R81" s="193">
        <f t="shared" si="9"/>
        <v>0</v>
      </c>
      <c r="S81" s="12">
        <f t="shared" si="8"/>
        <v>0</v>
      </c>
      <c r="T81" s="12">
        <f>Раздел2!D82</f>
        <v>0</v>
      </c>
    </row>
    <row r="82" spans="1:20" ht="21" customHeight="1">
      <c r="A82" s="351"/>
      <c r="B82" s="127" t="s">
        <v>418</v>
      </c>
      <c r="C82" s="64" t="s">
        <v>577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2">
        <f t="shared" si="8"/>
        <v>0</v>
      </c>
      <c r="T82" s="12">
        <f>Раздел2!D83</f>
        <v>0</v>
      </c>
    </row>
    <row r="83" spans="1:20" ht="15.75" customHeight="1">
      <c r="A83" s="351"/>
      <c r="B83" s="127" t="s">
        <v>292</v>
      </c>
      <c r="C83" s="64" t="s">
        <v>578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2">
        <f t="shared" si="8"/>
        <v>0</v>
      </c>
      <c r="T83" s="12">
        <f>Раздел2!D84</f>
        <v>0</v>
      </c>
    </row>
    <row r="84" spans="1:20" ht="15.75" customHeight="1">
      <c r="A84" s="351"/>
      <c r="B84" s="126" t="s">
        <v>38</v>
      </c>
      <c r="C84" s="64" t="s">
        <v>579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2">
        <f t="shared" si="8"/>
        <v>0</v>
      </c>
      <c r="T84" s="12">
        <f>Раздел2!D85</f>
        <v>0</v>
      </c>
    </row>
    <row r="85" spans="1:20" ht="15.75" customHeight="1">
      <c r="A85" s="351"/>
      <c r="B85" s="126" t="s">
        <v>39</v>
      </c>
      <c r="C85" s="64" t="s">
        <v>580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2">
        <f t="shared" si="8"/>
        <v>0</v>
      </c>
      <c r="T85" s="12">
        <f>Раздел2!D86</f>
        <v>0</v>
      </c>
    </row>
    <row r="86" spans="1:20" ht="15.75" customHeight="1">
      <c r="A86" s="351"/>
      <c r="B86" s="126" t="s">
        <v>40</v>
      </c>
      <c r="C86" s="64" t="s">
        <v>581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2">
        <f t="shared" si="8"/>
        <v>0</v>
      </c>
      <c r="T86" s="12">
        <f>Раздел2!D87</f>
        <v>0</v>
      </c>
    </row>
    <row r="87" spans="1:20" ht="15.75" customHeight="1">
      <c r="A87" s="351"/>
      <c r="B87" s="126" t="s">
        <v>482</v>
      </c>
      <c r="C87" s="64" t="s">
        <v>582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2">
        <f t="shared" si="8"/>
        <v>0</v>
      </c>
      <c r="T87" s="12">
        <f>Раздел2!D88</f>
        <v>0</v>
      </c>
    </row>
    <row r="88" spans="1:20" ht="15.75" customHeight="1">
      <c r="A88" s="351"/>
      <c r="B88" s="126" t="s">
        <v>483</v>
      </c>
      <c r="C88" s="64" t="s">
        <v>583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2">
        <f t="shared" si="8"/>
        <v>0</v>
      </c>
      <c r="T88" s="12">
        <f>Раздел2!D89</f>
        <v>0</v>
      </c>
    </row>
    <row r="89" spans="1:20" ht="15.75" customHeight="1">
      <c r="A89" s="351"/>
      <c r="B89" s="126" t="s">
        <v>41</v>
      </c>
      <c r="C89" s="64" t="s">
        <v>584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2">
        <f t="shared" si="8"/>
        <v>0</v>
      </c>
      <c r="T89" s="12">
        <f>Раздел2!D90</f>
        <v>0</v>
      </c>
    </row>
    <row r="90" spans="1:20" ht="15.75" customHeight="1">
      <c r="A90" s="351"/>
      <c r="B90" s="126" t="s">
        <v>386</v>
      </c>
      <c r="C90" s="64" t="s">
        <v>585</v>
      </c>
      <c r="D90" s="193">
        <f>SUM(D91:D92)</f>
        <v>0</v>
      </c>
      <c r="E90" s="193">
        <f t="shared" ref="E90:R90" si="10">SUM(E91:E92)</f>
        <v>0</v>
      </c>
      <c r="F90" s="193">
        <f t="shared" si="10"/>
        <v>0</v>
      </c>
      <c r="G90" s="193">
        <f t="shared" si="10"/>
        <v>0</v>
      </c>
      <c r="H90" s="193">
        <f t="shared" si="10"/>
        <v>0</v>
      </c>
      <c r="I90" s="193">
        <f t="shared" si="10"/>
        <v>0</v>
      </c>
      <c r="J90" s="193">
        <f t="shared" si="10"/>
        <v>0</v>
      </c>
      <c r="K90" s="193">
        <f t="shared" si="10"/>
        <v>0</v>
      </c>
      <c r="L90" s="193">
        <f t="shared" si="10"/>
        <v>0</v>
      </c>
      <c r="M90" s="193">
        <f t="shared" si="10"/>
        <v>0</v>
      </c>
      <c r="N90" s="193">
        <f t="shared" si="10"/>
        <v>0</v>
      </c>
      <c r="O90" s="193">
        <f t="shared" si="10"/>
        <v>0</v>
      </c>
      <c r="P90" s="193">
        <f t="shared" si="10"/>
        <v>0</v>
      </c>
      <c r="Q90" s="193">
        <f t="shared" si="10"/>
        <v>0</v>
      </c>
      <c r="R90" s="193">
        <f t="shared" si="10"/>
        <v>0</v>
      </c>
      <c r="S90" s="12">
        <f t="shared" si="8"/>
        <v>0</v>
      </c>
      <c r="T90" s="12">
        <f>Раздел2!D91</f>
        <v>0</v>
      </c>
    </row>
    <row r="91" spans="1:20" ht="21.75" customHeight="1">
      <c r="A91" s="351"/>
      <c r="B91" s="127" t="s">
        <v>419</v>
      </c>
      <c r="C91" s="64" t="s">
        <v>586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2">
        <f t="shared" si="8"/>
        <v>0</v>
      </c>
      <c r="T91" s="12">
        <f>Раздел2!D92</f>
        <v>0</v>
      </c>
    </row>
    <row r="92" spans="1:20" ht="15" customHeight="1">
      <c r="A92" s="351"/>
      <c r="B92" s="127" t="s">
        <v>78</v>
      </c>
      <c r="C92" s="64" t="s">
        <v>587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2">
        <f t="shared" si="8"/>
        <v>0</v>
      </c>
      <c r="T92" s="12">
        <f>Раздел2!D93</f>
        <v>0</v>
      </c>
    </row>
    <row r="93" spans="1:20" ht="15.75" customHeight="1">
      <c r="A93" s="351"/>
      <c r="B93" s="126" t="s">
        <v>259</v>
      </c>
      <c r="C93" s="64" t="s">
        <v>588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2">
        <f t="shared" si="8"/>
        <v>0</v>
      </c>
      <c r="T93" s="12">
        <f>Раздел2!D94</f>
        <v>0</v>
      </c>
    </row>
    <row r="94" spans="1:20" ht="15.75" customHeight="1">
      <c r="A94" s="351"/>
      <c r="B94" s="126" t="s">
        <v>484</v>
      </c>
      <c r="C94" s="64" t="s">
        <v>589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2">
        <f t="shared" si="8"/>
        <v>0</v>
      </c>
      <c r="T94" s="12">
        <f>Раздел2!D95</f>
        <v>0</v>
      </c>
    </row>
    <row r="95" spans="1:20" ht="15.75" customHeight="1">
      <c r="A95" s="351"/>
      <c r="B95" s="126" t="s">
        <v>768</v>
      </c>
      <c r="C95" s="64" t="s">
        <v>590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2">
        <f t="shared" si="8"/>
        <v>0</v>
      </c>
      <c r="T95" s="12">
        <f>Раздел2!D96</f>
        <v>0</v>
      </c>
    </row>
    <row r="96" spans="1:20" ht="15.75" customHeight="1">
      <c r="A96" s="351"/>
      <c r="B96" s="126" t="s">
        <v>135</v>
      </c>
      <c r="C96" s="64" t="s">
        <v>591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2">
        <f t="shared" si="8"/>
        <v>0</v>
      </c>
      <c r="T96" s="12">
        <f>Раздел2!D97</f>
        <v>0</v>
      </c>
    </row>
    <row r="97" spans="1:20" ht="15.75" customHeight="1">
      <c r="A97" s="351"/>
      <c r="B97" s="126" t="s">
        <v>387</v>
      </c>
      <c r="C97" s="64" t="s">
        <v>592</v>
      </c>
      <c r="D97" s="193">
        <f>SUM(D98:D104)</f>
        <v>0</v>
      </c>
      <c r="E97" s="193">
        <f t="shared" ref="E97:R97" si="11">SUM(E98:E104)</f>
        <v>0</v>
      </c>
      <c r="F97" s="193">
        <f t="shared" si="11"/>
        <v>0</v>
      </c>
      <c r="G97" s="193">
        <f t="shared" si="11"/>
        <v>0</v>
      </c>
      <c r="H97" s="193">
        <f t="shared" si="11"/>
        <v>0</v>
      </c>
      <c r="I97" s="193">
        <f t="shared" si="11"/>
        <v>0</v>
      </c>
      <c r="J97" s="193">
        <f t="shared" si="11"/>
        <v>0</v>
      </c>
      <c r="K97" s="193">
        <f t="shared" si="11"/>
        <v>0</v>
      </c>
      <c r="L97" s="193">
        <f t="shared" si="11"/>
        <v>0</v>
      </c>
      <c r="M97" s="193">
        <f t="shared" si="11"/>
        <v>0</v>
      </c>
      <c r="N97" s="193">
        <f t="shared" si="11"/>
        <v>0</v>
      </c>
      <c r="O97" s="193">
        <f t="shared" si="11"/>
        <v>0</v>
      </c>
      <c r="P97" s="193">
        <f t="shared" si="11"/>
        <v>0</v>
      </c>
      <c r="Q97" s="193">
        <f t="shared" si="11"/>
        <v>0</v>
      </c>
      <c r="R97" s="193">
        <f t="shared" si="11"/>
        <v>0</v>
      </c>
      <c r="S97" s="12">
        <f t="shared" si="8"/>
        <v>0</v>
      </c>
      <c r="T97" s="12">
        <f>Раздел2!D98</f>
        <v>0</v>
      </c>
    </row>
    <row r="98" spans="1:20" ht="21" customHeight="1">
      <c r="A98" s="351"/>
      <c r="B98" s="127" t="s">
        <v>420</v>
      </c>
      <c r="C98" s="64" t="s">
        <v>593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2">
        <f t="shared" si="8"/>
        <v>0</v>
      </c>
      <c r="T98" s="12">
        <f>Раздел2!D99</f>
        <v>0</v>
      </c>
    </row>
    <row r="99" spans="1:20" ht="21" customHeight="1">
      <c r="A99" s="351"/>
      <c r="B99" s="127" t="s">
        <v>333</v>
      </c>
      <c r="C99" s="64" t="s">
        <v>594</v>
      </c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2">
        <f t="shared" si="8"/>
        <v>0</v>
      </c>
      <c r="T99" s="12">
        <f>Раздел2!D100</f>
        <v>0</v>
      </c>
    </row>
    <row r="100" spans="1:20" ht="21" customHeight="1">
      <c r="A100" s="351"/>
      <c r="B100" s="127" t="s">
        <v>334</v>
      </c>
      <c r="C100" s="64" t="s">
        <v>595</v>
      </c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2">
        <f t="shared" si="8"/>
        <v>0</v>
      </c>
      <c r="T100" s="12">
        <f>Раздел2!D101</f>
        <v>0</v>
      </c>
    </row>
    <row r="101" spans="1:20" ht="15.75" customHeight="1">
      <c r="A101" s="351"/>
      <c r="B101" s="127" t="s">
        <v>309</v>
      </c>
      <c r="C101" s="64" t="s">
        <v>596</v>
      </c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2">
        <f t="shared" si="8"/>
        <v>0</v>
      </c>
      <c r="T101" s="12">
        <f>Раздел2!D102</f>
        <v>0</v>
      </c>
    </row>
    <row r="102" spans="1:20" ht="15.75" customHeight="1">
      <c r="A102" s="351"/>
      <c r="B102" s="127" t="s">
        <v>325</v>
      </c>
      <c r="C102" s="64" t="s">
        <v>597</v>
      </c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2">
        <f t="shared" si="8"/>
        <v>0</v>
      </c>
      <c r="T102" s="12">
        <f>Раздел2!D103</f>
        <v>0</v>
      </c>
    </row>
    <row r="103" spans="1:20" ht="15.75" customHeight="1">
      <c r="A103" s="351"/>
      <c r="B103" s="127" t="s">
        <v>308</v>
      </c>
      <c r="C103" s="64" t="s">
        <v>598</v>
      </c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2">
        <f t="shared" si="8"/>
        <v>0</v>
      </c>
      <c r="T103" s="12">
        <f>Раздел2!D104</f>
        <v>0</v>
      </c>
    </row>
    <row r="104" spans="1:20" ht="15.75" customHeight="1">
      <c r="A104" s="351"/>
      <c r="B104" s="127" t="s">
        <v>307</v>
      </c>
      <c r="C104" s="64" t="s">
        <v>599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2">
        <f t="shared" si="8"/>
        <v>0</v>
      </c>
      <c r="T104" s="12">
        <f>Раздел2!D105</f>
        <v>0</v>
      </c>
    </row>
    <row r="105" spans="1:20" ht="15.75" customHeight="1">
      <c r="A105" s="351"/>
      <c r="B105" s="126" t="s">
        <v>42</v>
      </c>
      <c r="C105" s="64" t="s">
        <v>600</v>
      </c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2">
        <f t="shared" si="8"/>
        <v>0</v>
      </c>
      <c r="T105" s="12">
        <f>Раздел2!D106</f>
        <v>0</v>
      </c>
    </row>
    <row r="106" spans="1:20" ht="15.75" customHeight="1">
      <c r="A106" s="351"/>
      <c r="B106" s="126" t="s">
        <v>43</v>
      </c>
      <c r="C106" s="64" t="s">
        <v>601</v>
      </c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2">
        <f t="shared" si="8"/>
        <v>0</v>
      </c>
      <c r="T106" s="12">
        <f>Раздел2!D107</f>
        <v>0</v>
      </c>
    </row>
    <row r="107" spans="1:20" ht="15.75" customHeight="1">
      <c r="A107" s="351"/>
      <c r="B107" s="126" t="s">
        <v>260</v>
      </c>
      <c r="C107" s="64" t="s">
        <v>602</v>
      </c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2">
        <f t="shared" si="8"/>
        <v>0</v>
      </c>
      <c r="T107" s="12">
        <f>Раздел2!D108</f>
        <v>0</v>
      </c>
    </row>
    <row r="108" spans="1:20" ht="21" customHeight="1">
      <c r="A108" s="351"/>
      <c r="B108" s="145" t="s">
        <v>485</v>
      </c>
      <c r="C108" s="64" t="s">
        <v>603</v>
      </c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2">
        <f t="shared" si="8"/>
        <v>0</v>
      </c>
      <c r="T108" s="12">
        <f>Раздел2!D109</f>
        <v>0</v>
      </c>
    </row>
    <row r="109" spans="1:20" ht="15.75" customHeight="1">
      <c r="A109" s="351"/>
      <c r="B109" s="126" t="s">
        <v>486</v>
      </c>
      <c r="C109" s="64" t="s">
        <v>604</v>
      </c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2">
        <f t="shared" si="8"/>
        <v>0</v>
      </c>
      <c r="T109" s="12">
        <f>Раздел2!D110</f>
        <v>0</v>
      </c>
    </row>
    <row r="110" spans="1:20" ht="15.75" customHeight="1">
      <c r="A110" s="351"/>
      <c r="B110" s="126" t="s">
        <v>487</v>
      </c>
      <c r="C110" s="64" t="s">
        <v>605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2">
        <f t="shared" si="8"/>
        <v>0</v>
      </c>
      <c r="T110" s="12">
        <f>Раздел2!D111</f>
        <v>0</v>
      </c>
    </row>
    <row r="111" spans="1:20" ht="15.75" customHeight="1">
      <c r="A111" s="351"/>
      <c r="B111" s="126" t="s">
        <v>261</v>
      </c>
      <c r="C111" s="64" t="s">
        <v>606</v>
      </c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2">
        <f t="shared" si="8"/>
        <v>0</v>
      </c>
      <c r="T111" s="12">
        <f>Раздел2!D112</f>
        <v>0</v>
      </c>
    </row>
    <row r="112" spans="1:20" ht="15.75" customHeight="1">
      <c r="A112" s="351"/>
      <c r="B112" s="126" t="s">
        <v>262</v>
      </c>
      <c r="C112" s="64" t="s">
        <v>607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2">
        <f t="shared" si="8"/>
        <v>0</v>
      </c>
      <c r="T112" s="12">
        <f>Раздел2!D113</f>
        <v>0</v>
      </c>
    </row>
    <row r="113" spans="1:20" ht="15.75" customHeight="1">
      <c r="A113" s="351"/>
      <c r="B113" s="126" t="s">
        <v>44</v>
      </c>
      <c r="C113" s="64" t="s">
        <v>608</v>
      </c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2">
        <f t="shared" si="8"/>
        <v>0</v>
      </c>
      <c r="T113" s="12">
        <f>Раздел2!D114</f>
        <v>0</v>
      </c>
    </row>
    <row r="114" spans="1:20" ht="15.75" customHeight="1">
      <c r="A114" s="351"/>
      <c r="B114" s="126" t="s">
        <v>263</v>
      </c>
      <c r="C114" s="64" t="s">
        <v>609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2">
        <f t="shared" si="8"/>
        <v>0</v>
      </c>
      <c r="T114" s="12">
        <f>Раздел2!D115</f>
        <v>0</v>
      </c>
    </row>
    <row r="115" spans="1:20" ht="15.75" customHeight="1">
      <c r="A115" s="351"/>
      <c r="B115" s="126" t="s">
        <v>45</v>
      </c>
      <c r="C115" s="64" t="s">
        <v>610</v>
      </c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2">
        <f t="shared" si="8"/>
        <v>0</v>
      </c>
      <c r="T115" s="12">
        <f>Раздел2!D116</f>
        <v>0</v>
      </c>
    </row>
    <row r="116" spans="1:20" ht="15.75" customHeight="1">
      <c r="A116" s="351"/>
      <c r="B116" s="126" t="s">
        <v>46</v>
      </c>
      <c r="C116" s="64" t="s">
        <v>611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2">
        <f t="shared" si="8"/>
        <v>0</v>
      </c>
      <c r="T116" s="12">
        <f>Раздел2!D117</f>
        <v>0</v>
      </c>
    </row>
    <row r="117" spans="1:20" ht="15.75" customHeight="1">
      <c r="A117" s="351"/>
      <c r="B117" s="126" t="s">
        <v>264</v>
      </c>
      <c r="C117" s="64" t="s">
        <v>612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2">
        <f t="shared" si="8"/>
        <v>0</v>
      </c>
      <c r="T117" s="12">
        <f>Раздел2!D118</f>
        <v>0</v>
      </c>
    </row>
    <row r="118" spans="1:20" ht="15.75" customHeight="1">
      <c r="A118" s="351"/>
      <c r="B118" s="126" t="s">
        <v>488</v>
      </c>
      <c r="C118" s="64" t="s">
        <v>613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2">
        <f t="shared" si="8"/>
        <v>0</v>
      </c>
      <c r="T118" s="12">
        <f>Раздел2!D119</f>
        <v>0</v>
      </c>
    </row>
    <row r="119" spans="1:20" ht="15.75" customHeight="1">
      <c r="A119" s="351"/>
      <c r="B119" s="126" t="s">
        <v>388</v>
      </c>
      <c r="C119" s="64" t="s">
        <v>614</v>
      </c>
      <c r="D119" s="193">
        <f>SUM(D120:D121)</f>
        <v>0</v>
      </c>
      <c r="E119" s="193">
        <f t="shared" ref="E119:R119" si="12">SUM(E120:E121)</f>
        <v>0</v>
      </c>
      <c r="F119" s="193">
        <f t="shared" si="12"/>
        <v>0</v>
      </c>
      <c r="G119" s="193">
        <f t="shared" si="12"/>
        <v>0</v>
      </c>
      <c r="H119" s="193">
        <f t="shared" si="12"/>
        <v>0</v>
      </c>
      <c r="I119" s="193">
        <f t="shared" si="12"/>
        <v>0</v>
      </c>
      <c r="J119" s="193">
        <f t="shared" si="12"/>
        <v>0</v>
      </c>
      <c r="K119" s="193">
        <f t="shared" si="12"/>
        <v>0</v>
      </c>
      <c r="L119" s="193">
        <f t="shared" si="12"/>
        <v>0</v>
      </c>
      <c r="M119" s="193">
        <f t="shared" si="12"/>
        <v>0</v>
      </c>
      <c r="N119" s="193">
        <f t="shared" si="12"/>
        <v>0</v>
      </c>
      <c r="O119" s="193">
        <f t="shared" si="12"/>
        <v>0</v>
      </c>
      <c r="P119" s="193">
        <f t="shared" si="12"/>
        <v>0</v>
      </c>
      <c r="Q119" s="193">
        <f t="shared" si="12"/>
        <v>0</v>
      </c>
      <c r="R119" s="193">
        <f t="shared" si="12"/>
        <v>0</v>
      </c>
      <c r="S119" s="12">
        <f t="shared" si="8"/>
        <v>0</v>
      </c>
      <c r="T119" s="12">
        <f>Раздел2!D120</f>
        <v>0</v>
      </c>
    </row>
    <row r="120" spans="1:20" ht="20.25" customHeight="1">
      <c r="A120" s="351"/>
      <c r="B120" s="127" t="s">
        <v>421</v>
      </c>
      <c r="C120" s="64" t="s">
        <v>615</v>
      </c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2">
        <f t="shared" si="8"/>
        <v>0</v>
      </c>
      <c r="T120" s="12">
        <f>Раздел2!D121</f>
        <v>0</v>
      </c>
    </row>
    <row r="121" spans="1:20" ht="15.75" customHeight="1">
      <c r="A121" s="351"/>
      <c r="B121" s="127" t="s">
        <v>310</v>
      </c>
      <c r="C121" s="64" t="s">
        <v>616</v>
      </c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2">
        <f t="shared" si="8"/>
        <v>0</v>
      </c>
      <c r="T121" s="12">
        <f>Раздел2!D122</f>
        <v>0</v>
      </c>
    </row>
    <row r="122" spans="1:20" ht="15.75" customHeight="1">
      <c r="A122" s="351"/>
      <c r="B122" s="126" t="s">
        <v>265</v>
      </c>
      <c r="C122" s="64" t="s">
        <v>617</v>
      </c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2">
        <f t="shared" si="8"/>
        <v>0</v>
      </c>
      <c r="T122" s="12">
        <f>Раздел2!D123</f>
        <v>0</v>
      </c>
    </row>
    <row r="123" spans="1:20" ht="15.75" customHeight="1">
      <c r="A123" s="351"/>
      <c r="B123" s="126" t="s">
        <v>47</v>
      </c>
      <c r="C123" s="64" t="s">
        <v>618</v>
      </c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2">
        <f t="shared" si="8"/>
        <v>0</v>
      </c>
      <c r="T123" s="12">
        <f>Раздел2!D124</f>
        <v>0</v>
      </c>
    </row>
    <row r="124" spans="1:20" ht="15.75" customHeight="1">
      <c r="B124" s="126" t="s">
        <v>769</v>
      </c>
      <c r="C124" s="64" t="s">
        <v>619</v>
      </c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2">
        <f t="shared" si="8"/>
        <v>0</v>
      </c>
      <c r="T124" s="12">
        <f>Раздел2!D125</f>
        <v>0</v>
      </c>
    </row>
    <row r="125" spans="1:20" ht="15.75" customHeight="1">
      <c r="B125" s="126" t="s">
        <v>48</v>
      </c>
      <c r="C125" s="64" t="s">
        <v>620</v>
      </c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2">
        <f t="shared" si="8"/>
        <v>0</v>
      </c>
      <c r="T125" s="12">
        <f>Раздел2!D126</f>
        <v>0</v>
      </c>
    </row>
    <row r="126" spans="1:20" ht="15.75" customHeight="1">
      <c r="B126" s="126" t="s">
        <v>266</v>
      </c>
      <c r="C126" s="64" t="s">
        <v>621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2">
        <f t="shared" si="8"/>
        <v>0</v>
      </c>
      <c r="T126" s="12">
        <f>Раздел2!D127</f>
        <v>0</v>
      </c>
    </row>
    <row r="127" spans="1:20" ht="15.75" customHeight="1">
      <c r="B127" s="126" t="s">
        <v>389</v>
      </c>
      <c r="C127" s="64" t="s">
        <v>622</v>
      </c>
      <c r="D127" s="193">
        <f>SUM(D128:D129)</f>
        <v>0</v>
      </c>
      <c r="E127" s="193">
        <f t="shared" ref="E127:R127" si="13">SUM(E128:E129)</f>
        <v>0</v>
      </c>
      <c r="F127" s="193">
        <f t="shared" si="13"/>
        <v>0</v>
      </c>
      <c r="G127" s="193">
        <f t="shared" si="13"/>
        <v>0</v>
      </c>
      <c r="H127" s="193">
        <f t="shared" si="13"/>
        <v>0</v>
      </c>
      <c r="I127" s="193">
        <f t="shared" si="13"/>
        <v>0</v>
      </c>
      <c r="J127" s="193">
        <f t="shared" si="13"/>
        <v>0</v>
      </c>
      <c r="K127" s="193">
        <f t="shared" si="13"/>
        <v>0</v>
      </c>
      <c r="L127" s="193">
        <f t="shared" si="13"/>
        <v>0</v>
      </c>
      <c r="M127" s="193">
        <f t="shared" si="13"/>
        <v>0</v>
      </c>
      <c r="N127" s="193">
        <f t="shared" si="13"/>
        <v>0</v>
      </c>
      <c r="O127" s="193">
        <f t="shared" si="13"/>
        <v>0</v>
      </c>
      <c r="P127" s="193">
        <f t="shared" si="13"/>
        <v>0</v>
      </c>
      <c r="Q127" s="193">
        <f t="shared" si="13"/>
        <v>0</v>
      </c>
      <c r="R127" s="193">
        <f t="shared" si="13"/>
        <v>0</v>
      </c>
      <c r="S127" s="12">
        <f t="shared" si="8"/>
        <v>0</v>
      </c>
      <c r="T127" s="12">
        <f>Раздел2!D128</f>
        <v>0</v>
      </c>
    </row>
    <row r="128" spans="1:20" ht="20.25" customHeight="1">
      <c r="B128" s="127" t="s">
        <v>422</v>
      </c>
      <c r="C128" s="64" t="s">
        <v>623</v>
      </c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2">
        <f t="shared" si="8"/>
        <v>0</v>
      </c>
      <c r="T128" s="12">
        <f>Раздел2!D129</f>
        <v>0</v>
      </c>
    </row>
    <row r="129" spans="2:20" ht="15.75" customHeight="1">
      <c r="B129" s="127" t="s">
        <v>311</v>
      </c>
      <c r="C129" s="64" t="s">
        <v>624</v>
      </c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2">
        <f t="shared" si="8"/>
        <v>0</v>
      </c>
      <c r="T129" s="12">
        <f>Раздел2!D130</f>
        <v>0</v>
      </c>
    </row>
    <row r="130" spans="2:20" ht="15.75" customHeight="1">
      <c r="B130" s="126" t="s">
        <v>511</v>
      </c>
      <c r="C130" s="64" t="s">
        <v>625</v>
      </c>
      <c r="D130" s="193">
        <f>SUM(D131:D134)</f>
        <v>0</v>
      </c>
      <c r="E130" s="193">
        <f t="shared" ref="E130:R130" si="14">SUM(E131:E134)</f>
        <v>0</v>
      </c>
      <c r="F130" s="193">
        <f t="shared" si="14"/>
        <v>0</v>
      </c>
      <c r="G130" s="193">
        <f t="shared" si="14"/>
        <v>0</v>
      </c>
      <c r="H130" s="193">
        <f t="shared" si="14"/>
        <v>0</v>
      </c>
      <c r="I130" s="193">
        <f t="shared" si="14"/>
        <v>0</v>
      </c>
      <c r="J130" s="193">
        <f t="shared" si="14"/>
        <v>0</v>
      </c>
      <c r="K130" s="193">
        <f t="shared" si="14"/>
        <v>0</v>
      </c>
      <c r="L130" s="193">
        <f t="shared" si="14"/>
        <v>0</v>
      </c>
      <c r="M130" s="193">
        <f t="shared" si="14"/>
        <v>0</v>
      </c>
      <c r="N130" s="193">
        <f t="shared" si="14"/>
        <v>0</v>
      </c>
      <c r="O130" s="193">
        <f t="shared" si="14"/>
        <v>0</v>
      </c>
      <c r="P130" s="193">
        <f t="shared" si="14"/>
        <v>0</v>
      </c>
      <c r="Q130" s="193">
        <f t="shared" si="14"/>
        <v>0</v>
      </c>
      <c r="R130" s="193">
        <f t="shared" si="14"/>
        <v>0</v>
      </c>
      <c r="S130" s="12">
        <f t="shared" si="8"/>
        <v>0</v>
      </c>
      <c r="T130" s="12">
        <f>Раздел2!D131</f>
        <v>0</v>
      </c>
    </row>
    <row r="131" spans="2:20" ht="20.25" customHeight="1">
      <c r="B131" s="127" t="s">
        <v>509</v>
      </c>
      <c r="C131" s="64" t="s">
        <v>626</v>
      </c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2">
        <f t="shared" si="8"/>
        <v>0</v>
      </c>
      <c r="T131" s="12">
        <f>Раздел2!D132</f>
        <v>0</v>
      </c>
    </row>
    <row r="132" spans="2:20" ht="15.75" customHeight="1">
      <c r="B132" s="127" t="s">
        <v>489</v>
      </c>
      <c r="C132" s="64" t="s">
        <v>627</v>
      </c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2">
        <f t="shared" si="8"/>
        <v>0</v>
      </c>
      <c r="T132" s="12">
        <f>Раздел2!D133</f>
        <v>0</v>
      </c>
    </row>
    <row r="133" spans="2:20" ht="15.75" customHeight="1">
      <c r="B133" s="127" t="s">
        <v>490</v>
      </c>
      <c r="C133" s="64" t="s">
        <v>628</v>
      </c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2">
        <f t="shared" si="8"/>
        <v>0</v>
      </c>
      <c r="T133" s="12">
        <f>Раздел2!D134</f>
        <v>0</v>
      </c>
    </row>
    <row r="134" spans="2:20" ht="15.75" customHeight="1">
      <c r="B134" s="127" t="s">
        <v>491</v>
      </c>
      <c r="C134" s="64" t="s">
        <v>629</v>
      </c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2">
        <f t="shared" si="8"/>
        <v>0</v>
      </c>
      <c r="T134" s="12">
        <f>Раздел2!D135</f>
        <v>0</v>
      </c>
    </row>
    <row r="135" spans="2:20" ht="15.75" customHeight="1">
      <c r="B135" s="126" t="s">
        <v>49</v>
      </c>
      <c r="C135" s="64" t="s">
        <v>630</v>
      </c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2">
        <f t="shared" si="8"/>
        <v>0</v>
      </c>
      <c r="T135" s="12">
        <f>Раздел2!D136</f>
        <v>0</v>
      </c>
    </row>
    <row r="136" spans="2:20" ht="15.75" customHeight="1">
      <c r="B136" s="126" t="s">
        <v>390</v>
      </c>
      <c r="C136" s="64" t="s">
        <v>631</v>
      </c>
      <c r="D136" s="193">
        <f>SUM(D137:D141)</f>
        <v>0</v>
      </c>
      <c r="E136" s="193">
        <f t="shared" ref="E136:R136" si="15">SUM(E137:E141)</f>
        <v>0</v>
      </c>
      <c r="F136" s="193">
        <f t="shared" si="15"/>
        <v>0</v>
      </c>
      <c r="G136" s="193">
        <f t="shared" si="15"/>
        <v>0</v>
      </c>
      <c r="H136" s="193">
        <f t="shared" si="15"/>
        <v>0</v>
      </c>
      <c r="I136" s="193">
        <f t="shared" si="15"/>
        <v>0</v>
      </c>
      <c r="J136" s="193">
        <f t="shared" si="15"/>
        <v>0</v>
      </c>
      <c r="K136" s="193">
        <f t="shared" si="15"/>
        <v>0</v>
      </c>
      <c r="L136" s="193">
        <f t="shared" si="15"/>
        <v>0</v>
      </c>
      <c r="M136" s="193">
        <f t="shared" si="15"/>
        <v>0</v>
      </c>
      <c r="N136" s="193">
        <f t="shared" si="15"/>
        <v>0</v>
      </c>
      <c r="O136" s="193">
        <f t="shared" si="15"/>
        <v>0</v>
      </c>
      <c r="P136" s="193">
        <f t="shared" si="15"/>
        <v>0</v>
      </c>
      <c r="Q136" s="193">
        <f t="shared" si="15"/>
        <v>0</v>
      </c>
      <c r="R136" s="193">
        <f t="shared" si="15"/>
        <v>0</v>
      </c>
      <c r="S136" s="12">
        <f t="shared" si="8"/>
        <v>0</v>
      </c>
      <c r="T136" s="12">
        <f>Раздел2!D137</f>
        <v>0</v>
      </c>
    </row>
    <row r="137" spans="2:20" ht="20.25" customHeight="1">
      <c r="B137" s="127" t="s">
        <v>423</v>
      </c>
      <c r="C137" s="64" t="s">
        <v>632</v>
      </c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2">
        <f t="shared" ref="S137:S200" si="16">D137</f>
        <v>0</v>
      </c>
      <c r="T137" s="12">
        <f>Раздел2!D138</f>
        <v>0</v>
      </c>
    </row>
    <row r="138" spans="2:20" ht="15.75" customHeight="1">
      <c r="B138" s="127" t="s">
        <v>335</v>
      </c>
      <c r="C138" s="64" t="s">
        <v>633</v>
      </c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2">
        <f t="shared" si="16"/>
        <v>0</v>
      </c>
      <c r="T138" s="12">
        <f>Раздел2!D139</f>
        <v>0</v>
      </c>
    </row>
    <row r="139" spans="2:20" ht="15.75" customHeight="1">
      <c r="B139" s="127" t="s">
        <v>750</v>
      </c>
      <c r="C139" s="64" t="s">
        <v>634</v>
      </c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2">
        <f t="shared" si="16"/>
        <v>0</v>
      </c>
      <c r="T139" s="12">
        <f>Раздел2!D140</f>
        <v>0</v>
      </c>
    </row>
    <row r="140" spans="2:20" ht="15.75" customHeight="1">
      <c r="B140" s="127" t="s">
        <v>336</v>
      </c>
      <c r="C140" s="64" t="s">
        <v>635</v>
      </c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2">
        <f t="shared" si="16"/>
        <v>0</v>
      </c>
      <c r="T140" s="12">
        <f>Раздел2!D141</f>
        <v>0</v>
      </c>
    </row>
    <row r="141" spans="2:20" ht="15.75" customHeight="1">
      <c r="B141" s="127" t="s">
        <v>337</v>
      </c>
      <c r="C141" s="64" t="s">
        <v>636</v>
      </c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2">
        <f t="shared" si="16"/>
        <v>0</v>
      </c>
      <c r="T141" s="12">
        <f>Раздел2!D142</f>
        <v>0</v>
      </c>
    </row>
    <row r="142" spans="2:20" ht="15.75" customHeight="1">
      <c r="B142" s="126" t="s">
        <v>267</v>
      </c>
      <c r="C142" s="64" t="s">
        <v>637</v>
      </c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2">
        <f t="shared" si="16"/>
        <v>0</v>
      </c>
      <c r="T142" s="12">
        <f>Раздел2!D143</f>
        <v>0</v>
      </c>
    </row>
    <row r="143" spans="2:20" ht="15.75" customHeight="1">
      <c r="B143" s="126" t="s">
        <v>268</v>
      </c>
      <c r="C143" s="64" t="s">
        <v>638</v>
      </c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2">
        <f t="shared" si="16"/>
        <v>0</v>
      </c>
      <c r="T143" s="12">
        <f>Раздел2!D144</f>
        <v>0</v>
      </c>
    </row>
    <row r="144" spans="2:20" ht="15.75" customHeight="1">
      <c r="B144" s="126" t="s">
        <v>269</v>
      </c>
      <c r="C144" s="64" t="s">
        <v>639</v>
      </c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2">
        <f t="shared" si="16"/>
        <v>0</v>
      </c>
      <c r="T144" s="12">
        <f>Раздел2!D145</f>
        <v>0</v>
      </c>
    </row>
    <row r="145" spans="2:20" ht="15.75" customHeight="1">
      <c r="B145" s="126" t="s">
        <v>391</v>
      </c>
      <c r="C145" s="64" t="s">
        <v>640</v>
      </c>
      <c r="D145" s="193">
        <f>SUM(D146:D149)</f>
        <v>0</v>
      </c>
      <c r="E145" s="193">
        <f t="shared" ref="E145:R145" si="17">SUM(E146:E149)</f>
        <v>0</v>
      </c>
      <c r="F145" s="193">
        <f t="shared" si="17"/>
        <v>0</v>
      </c>
      <c r="G145" s="193">
        <f t="shared" si="17"/>
        <v>0</v>
      </c>
      <c r="H145" s="193">
        <f t="shared" si="17"/>
        <v>0</v>
      </c>
      <c r="I145" s="193">
        <f t="shared" si="17"/>
        <v>0</v>
      </c>
      <c r="J145" s="193">
        <f t="shared" si="17"/>
        <v>0</v>
      </c>
      <c r="K145" s="193">
        <f t="shared" si="17"/>
        <v>0</v>
      </c>
      <c r="L145" s="193">
        <f t="shared" si="17"/>
        <v>0</v>
      </c>
      <c r="M145" s="193">
        <f t="shared" si="17"/>
        <v>0</v>
      </c>
      <c r="N145" s="193">
        <f t="shared" si="17"/>
        <v>0</v>
      </c>
      <c r="O145" s="193">
        <f t="shared" si="17"/>
        <v>0</v>
      </c>
      <c r="P145" s="193">
        <f t="shared" si="17"/>
        <v>0</v>
      </c>
      <c r="Q145" s="193">
        <f t="shared" si="17"/>
        <v>0</v>
      </c>
      <c r="R145" s="193">
        <f t="shared" si="17"/>
        <v>0</v>
      </c>
      <c r="S145" s="12">
        <f t="shared" si="16"/>
        <v>0</v>
      </c>
      <c r="T145" s="12">
        <f>Раздел2!D146</f>
        <v>0</v>
      </c>
    </row>
    <row r="146" spans="2:20" ht="20.25" customHeight="1">
      <c r="B146" s="127" t="s">
        <v>424</v>
      </c>
      <c r="C146" s="64" t="s">
        <v>641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2">
        <f t="shared" si="16"/>
        <v>0</v>
      </c>
      <c r="T146" s="12">
        <f>Раздел2!D147</f>
        <v>0</v>
      </c>
    </row>
    <row r="147" spans="2:20" ht="15.75" customHeight="1">
      <c r="B147" s="127" t="s">
        <v>293</v>
      </c>
      <c r="C147" s="64" t="s">
        <v>642</v>
      </c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2">
        <f t="shared" si="16"/>
        <v>0</v>
      </c>
      <c r="T147" s="12">
        <f>Раздел2!D148</f>
        <v>0</v>
      </c>
    </row>
    <row r="148" spans="2:20" ht="15.75" customHeight="1">
      <c r="B148" s="127" t="s">
        <v>294</v>
      </c>
      <c r="C148" s="64" t="s">
        <v>643</v>
      </c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2">
        <f t="shared" si="16"/>
        <v>0</v>
      </c>
      <c r="T148" s="12">
        <f>Раздел2!D149</f>
        <v>0</v>
      </c>
    </row>
    <row r="149" spans="2:20" ht="15.75" customHeight="1">
      <c r="B149" s="127" t="s">
        <v>510</v>
      </c>
      <c r="C149" s="64" t="s">
        <v>644</v>
      </c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2">
        <f t="shared" si="16"/>
        <v>0</v>
      </c>
      <c r="T149" s="12">
        <f>Раздел2!D150</f>
        <v>0</v>
      </c>
    </row>
    <row r="150" spans="2:20" ht="15.75" customHeight="1">
      <c r="B150" s="126" t="s">
        <v>492</v>
      </c>
      <c r="C150" s="64" t="s">
        <v>645</v>
      </c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2">
        <f t="shared" si="16"/>
        <v>0</v>
      </c>
      <c r="T150" s="12">
        <f>Раздел2!D151</f>
        <v>0</v>
      </c>
    </row>
    <row r="151" spans="2:20" ht="15.75" customHeight="1">
      <c r="B151" s="126" t="s">
        <v>493</v>
      </c>
      <c r="C151" s="64" t="s">
        <v>646</v>
      </c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2">
        <f t="shared" si="16"/>
        <v>0</v>
      </c>
      <c r="T151" s="12">
        <f>Раздел2!D152</f>
        <v>0</v>
      </c>
    </row>
    <row r="152" spans="2:20" ht="15.75" customHeight="1">
      <c r="B152" s="126" t="s">
        <v>50</v>
      </c>
      <c r="C152" s="64" t="s">
        <v>647</v>
      </c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2">
        <f t="shared" si="16"/>
        <v>0</v>
      </c>
      <c r="T152" s="12">
        <f>Раздел2!D153</f>
        <v>0</v>
      </c>
    </row>
    <row r="153" spans="2:20" ht="15.75" customHeight="1">
      <c r="B153" s="126" t="s">
        <v>270</v>
      </c>
      <c r="C153" s="64" t="s">
        <v>648</v>
      </c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2">
        <f t="shared" si="16"/>
        <v>0</v>
      </c>
      <c r="T153" s="12">
        <f>Раздел2!D154</f>
        <v>0</v>
      </c>
    </row>
    <row r="154" spans="2:20" ht="15.75" customHeight="1">
      <c r="B154" s="126" t="s">
        <v>271</v>
      </c>
      <c r="C154" s="64" t="s">
        <v>649</v>
      </c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2">
        <f t="shared" si="16"/>
        <v>0</v>
      </c>
      <c r="T154" s="12">
        <f>Раздел2!D155</f>
        <v>0</v>
      </c>
    </row>
    <row r="155" spans="2:20" ht="15.75" customHeight="1">
      <c r="B155" s="126" t="s">
        <v>51</v>
      </c>
      <c r="C155" s="64" t="s">
        <v>650</v>
      </c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2">
        <f t="shared" si="16"/>
        <v>0</v>
      </c>
      <c r="T155" s="12">
        <f>Раздел2!D156</f>
        <v>0</v>
      </c>
    </row>
    <row r="156" spans="2:20" ht="15.75" customHeight="1">
      <c r="B156" s="126" t="s">
        <v>272</v>
      </c>
      <c r="C156" s="64" t="s">
        <v>651</v>
      </c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2">
        <f t="shared" si="16"/>
        <v>0</v>
      </c>
      <c r="T156" s="12">
        <f>Раздел2!D157</f>
        <v>0</v>
      </c>
    </row>
    <row r="157" spans="2:20" ht="15.75" customHeight="1">
      <c r="B157" s="126" t="s">
        <v>52</v>
      </c>
      <c r="C157" s="64" t="s">
        <v>652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2">
        <f t="shared" si="16"/>
        <v>0</v>
      </c>
      <c r="T157" s="12">
        <f>Раздел2!D158</f>
        <v>0</v>
      </c>
    </row>
    <row r="158" spans="2:20" ht="15.75" customHeight="1">
      <c r="B158" s="126" t="s">
        <v>53</v>
      </c>
      <c r="C158" s="64" t="s">
        <v>653</v>
      </c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2">
        <f t="shared" si="16"/>
        <v>0</v>
      </c>
      <c r="T158" s="12">
        <f>Раздел2!D159</f>
        <v>0</v>
      </c>
    </row>
    <row r="159" spans="2:20" ht="15.75" customHeight="1">
      <c r="B159" s="126" t="s">
        <v>494</v>
      </c>
      <c r="C159" s="64" t="s">
        <v>654</v>
      </c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2">
        <f t="shared" si="16"/>
        <v>0</v>
      </c>
      <c r="T159" s="12">
        <f>Раздел2!D160</f>
        <v>0</v>
      </c>
    </row>
    <row r="160" spans="2:20" ht="15.75" customHeight="1">
      <c r="B160" s="126" t="s">
        <v>54</v>
      </c>
      <c r="C160" s="64" t="s">
        <v>655</v>
      </c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2">
        <f t="shared" si="16"/>
        <v>0</v>
      </c>
      <c r="T160" s="12">
        <f>Раздел2!D161</f>
        <v>0</v>
      </c>
    </row>
    <row r="161" spans="2:20" ht="15.75" customHeight="1">
      <c r="B161" s="126" t="s">
        <v>55</v>
      </c>
      <c r="C161" s="64" t="s">
        <v>656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2">
        <f t="shared" si="16"/>
        <v>0</v>
      </c>
      <c r="T161" s="12">
        <f>Раздел2!D162</f>
        <v>0</v>
      </c>
    </row>
    <row r="162" spans="2:20" ht="15.75" customHeight="1">
      <c r="B162" s="126" t="s">
        <v>273</v>
      </c>
      <c r="C162" s="64" t="s">
        <v>657</v>
      </c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2">
        <f t="shared" si="16"/>
        <v>0</v>
      </c>
      <c r="T162" s="12">
        <f>Раздел2!D163</f>
        <v>0</v>
      </c>
    </row>
    <row r="163" spans="2:20" ht="15.75" customHeight="1">
      <c r="B163" s="126" t="s">
        <v>495</v>
      </c>
      <c r="C163" s="64" t="s">
        <v>658</v>
      </c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2">
        <f t="shared" si="16"/>
        <v>0</v>
      </c>
      <c r="T163" s="12">
        <f>Раздел2!D164</f>
        <v>0</v>
      </c>
    </row>
    <row r="164" spans="2:20" ht="15" customHeight="1">
      <c r="B164" s="126" t="s">
        <v>770</v>
      </c>
      <c r="C164" s="64" t="s">
        <v>659</v>
      </c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2">
        <f t="shared" si="16"/>
        <v>0</v>
      </c>
      <c r="T164" s="12">
        <f>Раздел2!D165</f>
        <v>0</v>
      </c>
    </row>
    <row r="165" spans="2:20" ht="15" customHeight="1">
      <c r="B165" s="126" t="s">
        <v>496</v>
      </c>
      <c r="C165" s="64" t="s">
        <v>660</v>
      </c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2">
        <f t="shared" si="16"/>
        <v>0</v>
      </c>
      <c r="T165" s="12">
        <f>Раздел2!D166</f>
        <v>0</v>
      </c>
    </row>
    <row r="166" spans="2:20" ht="15" customHeight="1">
      <c r="B166" s="126" t="s">
        <v>497</v>
      </c>
      <c r="C166" s="64" t="s">
        <v>661</v>
      </c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2">
        <f t="shared" si="16"/>
        <v>0</v>
      </c>
      <c r="T166" s="12">
        <f>Раздел2!D167</f>
        <v>0</v>
      </c>
    </row>
    <row r="167" spans="2:20" ht="15" customHeight="1">
      <c r="B167" s="126" t="s">
        <v>498</v>
      </c>
      <c r="C167" s="64" t="s">
        <v>662</v>
      </c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2">
        <f t="shared" si="16"/>
        <v>0</v>
      </c>
      <c r="T167" s="12">
        <f>Раздел2!D168</f>
        <v>0</v>
      </c>
    </row>
    <row r="168" spans="2:20" ht="15.75" customHeight="1">
      <c r="B168" s="126" t="s">
        <v>499</v>
      </c>
      <c r="C168" s="64" t="s">
        <v>663</v>
      </c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2">
        <f t="shared" si="16"/>
        <v>0</v>
      </c>
      <c r="T168" s="12">
        <f>Раздел2!D169</f>
        <v>0</v>
      </c>
    </row>
    <row r="169" spans="2:20" ht="15.75" customHeight="1">
      <c r="B169" s="126" t="s">
        <v>500</v>
      </c>
      <c r="C169" s="64" t="s">
        <v>664</v>
      </c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2">
        <f t="shared" si="16"/>
        <v>0</v>
      </c>
      <c r="T169" s="12">
        <f>Раздел2!D170</f>
        <v>0</v>
      </c>
    </row>
    <row r="170" spans="2:20" ht="15.75" customHeight="1">
      <c r="B170" s="126" t="s">
        <v>501</v>
      </c>
      <c r="C170" s="64" t="s">
        <v>665</v>
      </c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2">
        <f t="shared" si="16"/>
        <v>0</v>
      </c>
      <c r="T170" s="12">
        <f>Раздел2!D171</f>
        <v>0</v>
      </c>
    </row>
    <row r="171" spans="2:20" ht="15.75" customHeight="1">
      <c r="B171" s="126" t="s">
        <v>502</v>
      </c>
      <c r="C171" s="64" t="s">
        <v>666</v>
      </c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2">
        <f t="shared" si="16"/>
        <v>0</v>
      </c>
      <c r="T171" s="12">
        <f>Раздел2!D172</f>
        <v>0</v>
      </c>
    </row>
    <row r="172" spans="2:20" ht="21.75" customHeight="1">
      <c r="B172" s="126" t="s">
        <v>503</v>
      </c>
      <c r="C172" s="64" t="s">
        <v>667</v>
      </c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2">
        <f t="shared" si="16"/>
        <v>0</v>
      </c>
      <c r="T172" s="12">
        <f>Раздел2!D173</f>
        <v>0</v>
      </c>
    </row>
    <row r="173" spans="2:20" ht="21" customHeight="1">
      <c r="B173" s="126" t="s">
        <v>504</v>
      </c>
      <c r="C173" s="64" t="s">
        <v>668</v>
      </c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2">
        <f t="shared" si="16"/>
        <v>0</v>
      </c>
      <c r="T173" s="12">
        <f>Раздел2!D174</f>
        <v>0</v>
      </c>
    </row>
    <row r="174" spans="2:20" ht="15.75" customHeight="1">
      <c r="B174" s="126" t="s">
        <v>274</v>
      </c>
      <c r="C174" s="64" t="s">
        <v>669</v>
      </c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2">
        <f t="shared" si="16"/>
        <v>0</v>
      </c>
      <c r="T174" s="12">
        <f>Раздел2!D175</f>
        <v>0</v>
      </c>
    </row>
    <row r="175" spans="2:20" ht="15.75" customHeight="1">
      <c r="B175" s="126" t="s">
        <v>56</v>
      </c>
      <c r="C175" s="64" t="s">
        <v>670</v>
      </c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2">
        <f t="shared" si="16"/>
        <v>0</v>
      </c>
      <c r="T175" s="12">
        <f>Раздел2!D176</f>
        <v>0</v>
      </c>
    </row>
    <row r="176" spans="2:20" ht="15" customHeight="1">
      <c r="B176" s="126" t="s">
        <v>57</v>
      </c>
      <c r="C176" s="64" t="s">
        <v>671</v>
      </c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2">
        <f t="shared" si="16"/>
        <v>0</v>
      </c>
      <c r="T176" s="12">
        <f>Раздел2!D177</f>
        <v>0</v>
      </c>
    </row>
    <row r="177" spans="2:20" ht="15.75" customHeight="1">
      <c r="B177" s="126" t="s">
        <v>58</v>
      </c>
      <c r="C177" s="64" t="s">
        <v>672</v>
      </c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2">
        <f t="shared" si="16"/>
        <v>0</v>
      </c>
      <c r="T177" s="12">
        <f>Раздел2!D178</f>
        <v>0</v>
      </c>
    </row>
    <row r="178" spans="2:20" ht="15.75" customHeight="1">
      <c r="B178" s="126" t="s">
        <v>275</v>
      </c>
      <c r="C178" s="64" t="s">
        <v>673</v>
      </c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2">
        <f t="shared" si="16"/>
        <v>0</v>
      </c>
      <c r="T178" s="12">
        <f>Раздел2!D179</f>
        <v>0</v>
      </c>
    </row>
    <row r="179" spans="2:20" ht="15.75" customHeight="1">
      <c r="B179" s="126" t="s">
        <v>59</v>
      </c>
      <c r="C179" s="64" t="s">
        <v>674</v>
      </c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2">
        <f t="shared" si="16"/>
        <v>0</v>
      </c>
      <c r="T179" s="12">
        <f>Раздел2!D180</f>
        <v>0</v>
      </c>
    </row>
    <row r="180" spans="2:20" ht="15.75" customHeight="1">
      <c r="B180" s="126" t="s">
        <v>60</v>
      </c>
      <c r="C180" s="64" t="s">
        <v>675</v>
      </c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2">
        <f t="shared" si="16"/>
        <v>0</v>
      </c>
      <c r="T180" s="12">
        <f>Раздел2!D181</f>
        <v>0</v>
      </c>
    </row>
    <row r="181" spans="2:20" ht="15.75" customHeight="1">
      <c r="B181" s="126" t="s">
        <v>392</v>
      </c>
      <c r="C181" s="64" t="s">
        <v>676</v>
      </c>
      <c r="D181" s="193">
        <f>SUM(D182:D186)</f>
        <v>19</v>
      </c>
      <c r="E181" s="193">
        <f t="shared" ref="E181:R181" si="18">SUM(E182:E186)</f>
        <v>19</v>
      </c>
      <c r="F181" s="193">
        <f t="shared" si="18"/>
        <v>15</v>
      </c>
      <c r="G181" s="193">
        <f t="shared" si="18"/>
        <v>4</v>
      </c>
      <c r="H181" s="193">
        <f t="shared" si="18"/>
        <v>13</v>
      </c>
      <c r="I181" s="193">
        <f t="shared" si="18"/>
        <v>2</v>
      </c>
      <c r="J181" s="193">
        <f t="shared" si="18"/>
        <v>14</v>
      </c>
      <c r="K181" s="193">
        <f t="shared" si="18"/>
        <v>5</v>
      </c>
      <c r="L181" s="193">
        <f t="shared" si="18"/>
        <v>0</v>
      </c>
      <c r="M181" s="193">
        <f t="shared" si="18"/>
        <v>8</v>
      </c>
      <c r="N181" s="193">
        <f t="shared" si="18"/>
        <v>5</v>
      </c>
      <c r="O181" s="193">
        <f t="shared" si="18"/>
        <v>6</v>
      </c>
      <c r="P181" s="193">
        <f t="shared" si="18"/>
        <v>0</v>
      </c>
      <c r="Q181" s="193">
        <f t="shared" si="18"/>
        <v>1</v>
      </c>
      <c r="R181" s="193">
        <f t="shared" si="18"/>
        <v>19</v>
      </c>
      <c r="S181" s="12">
        <f t="shared" si="16"/>
        <v>19</v>
      </c>
      <c r="T181" s="12">
        <f>Раздел2!D182</f>
        <v>1</v>
      </c>
    </row>
    <row r="182" spans="2:20" ht="21.75" customHeight="1">
      <c r="B182" s="127" t="s">
        <v>425</v>
      </c>
      <c r="C182" s="64" t="s">
        <v>677</v>
      </c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2">
        <f t="shared" si="16"/>
        <v>0</v>
      </c>
      <c r="T182" s="12">
        <f>Раздел2!D183</f>
        <v>0</v>
      </c>
    </row>
    <row r="183" spans="2:20" ht="15.75" customHeight="1">
      <c r="B183" s="127" t="s">
        <v>34</v>
      </c>
      <c r="C183" s="64" t="s">
        <v>678</v>
      </c>
      <c r="D183" s="191">
        <v>19</v>
      </c>
      <c r="E183" s="191">
        <v>19</v>
      </c>
      <c r="F183" s="191">
        <v>15</v>
      </c>
      <c r="G183" s="191">
        <v>4</v>
      </c>
      <c r="H183" s="191">
        <v>13</v>
      </c>
      <c r="I183" s="191">
        <v>2</v>
      </c>
      <c r="J183" s="191">
        <v>14</v>
      </c>
      <c r="K183" s="191">
        <v>5</v>
      </c>
      <c r="L183" s="191"/>
      <c r="M183" s="191">
        <v>8</v>
      </c>
      <c r="N183" s="191">
        <v>5</v>
      </c>
      <c r="O183" s="191">
        <v>6</v>
      </c>
      <c r="P183" s="191"/>
      <c r="Q183" s="191">
        <v>1</v>
      </c>
      <c r="R183" s="191">
        <v>19</v>
      </c>
      <c r="S183" s="12">
        <f t="shared" si="16"/>
        <v>19</v>
      </c>
      <c r="T183" s="12">
        <f>Раздел2!D184</f>
        <v>1</v>
      </c>
    </row>
    <row r="184" spans="2:20" ht="15.75" customHeight="1">
      <c r="B184" s="127" t="s">
        <v>278</v>
      </c>
      <c r="C184" s="64" t="s">
        <v>679</v>
      </c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2">
        <f t="shared" si="16"/>
        <v>0</v>
      </c>
      <c r="T184" s="12">
        <f>Раздел2!D185</f>
        <v>0</v>
      </c>
    </row>
    <row r="185" spans="2:20" ht="15.75" customHeight="1">
      <c r="B185" s="127" t="s">
        <v>279</v>
      </c>
      <c r="C185" s="64" t="s">
        <v>680</v>
      </c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2">
        <f t="shared" si="16"/>
        <v>0</v>
      </c>
      <c r="T185" s="12">
        <f>Раздел2!D186</f>
        <v>0</v>
      </c>
    </row>
    <row r="186" spans="2:20" ht="15.75" customHeight="1">
      <c r="B186" s="127" t="s">
        <v>280</v>
      </c>
      <c r="C186" s="64" t="s">
        <v>681</v>
      </c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2">
        <f t="shared" si="16"/>
        <v>0</v>
      </c>
      <c r="T186" s="12">
        <f>Раздел2!D187</f>
        <v>0</v>
      </c>
    </row>
    <row r="187" spans="2:20" ht="15.75" customHeight="1">
      <c r="B187" s="126" t="s">
        <v>61</v>
      </c>
      <c r="C187" s="64" t="s">
        <v>682</v>
      </c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2">
        <f t="shared" si="16"/>
        <v>0</v>
      </c>
      <c r="T187" s="12">
        <f>Раздел2!D188</f>
        <v>0</v>
      </c>
    </row>
    <row r="188" spans="2:20" ht="15.75" customHeight="1">
      <c r="B188" s="126" t="s">
        <v>771</v>
      </c>
      <c r="C188" s="64" t="s">
        <v>683</v>
      </c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2">
        <f t="shared" si="16"/>
        <v>0</v>
      </c>
      <c r="T188" s="12">
        <f>Раздел2!D189</f>
        <v>0</v>
      </c>
    </row>
    <row r="189" spans="2:20" ht="15.75" customHeight="1">
      <c r="B189" s="126" t="s">
        <v>281</v>
      </c>
      <c r="C189" s="64" t="s">
        <v>684</v>
      </c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2">
        <f t="shared" si="16"/>
        <v>0</v>
      </c>
      <c r="T189" s="12">
        <f>Раздел2!D190</f>
        <v>0</v>
      </c>
    </row>
    <row r="190" spans="2:20" ht="15.75" customHeight="1">
      <c r="B190" s="126" t="s">
        <v>62</v>
      </c>
      <c r="C190" s="64" t="s">
        <v>685</v>
      </c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2">
        <f t="shared" si="16"/>
        <v>0</v>
      </c>
      <c r="T190" s="12">
        <f>Раздел2!D191</f>
        <v>0</v>
      </c>
    </row>
    <row r="191" spans="2:20" ht="15.75" customHeight="1">
      <c r="B191" s="126" t="s">
        <v>282</v>
      </c>
      <c r="C191" s="64" t="s">
        <v>686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2">
        <f t="shared" si="16"/>
        <v>0</v>
      </c>
      <c r="T191" s="12">
        <f>Раздел2!D192</f>
        <v>0</v>
      </c>
    </row>
    <row r="192" spans="2:20" ht="15.75" customHeight="1">
      <c r="B192" s="126" t="s">
        <v>63</v>
      </c>
      <c r="C192" s="64" t="s">
        <v>687</v>
      </c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2">
        <f t="shared" si="16"/>
        <v>0</v>
      </c>
      <c r="T192" s="12">
        <f>Раздел2!D193</f>
        <v>0</v>
      </c>
    </row>
    <row r="193" spans="2:20" ht="15.75" customHeight="1">
      <c r="B193" s="126" t="s">
        <v>393</v>
      </c>
      <c r="C193" s="64" t="s">
        <v>688</v>
      </c>
      <c r="D193" s="193">
        <f>SUM(D194:D197)</f>
        <v>0</v>
      </c>
      <c r="E193" s="193">
        <f t="shared" ref="E193:R193" si="19">SUM(E194:E197)</f>
        <v>0</v>
      </c>
      <c r="F193" s="193">
        <f t="shared" si="19"/>
        <v>0</v>
      </c>
      <c r="G193" s="193">
        <f t="shared" si="19"/>
        <v>0</v>
      </c>
      <c r="H193" s="193">
        <f t="shared" si="19"/>
        <v>0</v>
      </c>
      <c r="I193" s="193">
        <f t="shared" si="19"/>
        <v>0</v>
      </c>
      <c r="J193" s="193">
        <f t="shared" si="19"/>
        <v>0</v>
      </c>
      <c r="K193" s="193">
        <f t="shared" si="19"/>
        <v>0</v>
      </c>
      <c r="L193" s="193">
        <f t="shared" si="19"/>
        <v>0</v>
      </c>
      <c r="M193" s="193">
        <f t="shared" si="19"/>
        <v>0</v>
      </c>
      <c r="N193" s="193">
        <f t="shared" si="19"/>
        <v>0</v>
      </c>
      <c r="O193" s="193">
        <f t="shared" si="19"/>
        <v>0</v>
      </c>
      <c r="P193" s="193">
        <f t="shared" si="19"/>
        <v>0</v>
      </c>
      <c r="Q193" s="193">
        <f t="shared" si="19"/>
        <v>0</v>
      </c>
      <c r="R193" s="193">
        <f t="shared" si="19"/>
        <v>0</v>
      </c>
      <c r="S193" s="12">
        <f t="shared" si="16"/>
        <v>0</v>
      </c>
      <c r="T193" s="12">
        <f>Раздел2!D194</f>
        <v>0</v>
      </c>
    </row>
    <row r="194" spans="2:20" ht="21" customHeight="1">
      <c r="B194" s="127" t="s">
        <v>427</v>
      </c>
      <c r="C194" s="64" t="s">
        <v>689</v>
      </c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2">
        <f t="shared" si="16"/>
        <v>0</v>
      </c>
      <c r="T194" s="12">
        <f>Раздел2!D195</f>
        <v>0</v>
      </c>
    </row>
    <row r="195" spans="2:20" ht="15.75" customHeight="1">
      <c r="B195" s="127" t="s">
        <v>338</v>
      </c>
      <c r="C195" s="64" t="s">
        <v>690</v>
      </c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2">
        <f t="shared" si="16"/>
        <v>0</v>
      </c>
      <c r="T195" s="12">
        <f>Раздел2!D196</f>
        <v>0</v>
      </c>
    </row>
    <row r="196" spans="2:20" ht="15.75" customHeight="1">
      <c r="B196" s="127" t="s">
        <v>339</v>
      </c>
      <c r="C196" s="64" t="s">
        <v>691</v>
      </c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2">
        <f t="shared" si="16"/>
        <v>0</v>
      </c>
      <c r="T196" s="12">
        <f>Раздел2!D197</f>
        <v>0</v>
      </c>
    </row>
    <row r="197" spans="2:20" ht="15.75" customHeight="1">
      <c r="B197" s="127" t="s">
        <v>340</v>
      </c>
      <c r="C197" s="64" t="s">
        <v>692</v>
      </c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2">
        <f t="shared" si="16"/>
        <v>0</v>
      </c>
      <c r="T197" s="12">
        <f>Раздел2!D198</f>
        <v>0</v>
      </c>
    </row>
    <row r="198" spans="2:20" ht="15.75" customHeight="1">
      <c r="B198" s="126" t="s">
        <v>283</v>
      </c>
      <c r="C198" s="64" t="s">
        <v>693</v>
      </c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2">
        <f t="shared" si="16"/>
        <v>0</v>
      </c>
      <c r="T198" s="12">
        <f>Раздел2!D199</f>
        <v>0</v>
      </c>
    </row>
    <row r="199" spans="2:20" ht="15.75" customHeight="1">
      <c r="B199" s="126" t="s">
        <v>394</v>
      </c>
      <c r="C199" s="64" t="s">
        <v>694</v>
      </c>
      <c r="D199" s="193">
        <f>SUM(D200:D202)</f>
        <v>0</v>
      </c>
      <c r="E199" s="193">
        <f t="shared" ref="E199:R199" si="20">SUM(E200:E202)</f>
        <v>0</v>
      </c>
      <c r="F199" s="193">
        <f t="shared" si="20"/>
        <v>0</v>
      </c>
      <c r="G199" s="193">
        <f t="shared" si="20"/>
        <v>0</v>
      </c>
      <c r="H199" s="193">
        <f t="shared" si="20"/>
        <v>0</v>
      </c>
      <c r="I199" s="193">
        <f t="shared" si="20"/>
        <v>0</v>
      </c>
      <c r="J199" s="193">
        <f t="shared" si="20"/>
        <v>0</v>
      </c>
      <c r="K199" s="193">
        <f t="shared" si="20"/>
        <v>0</v>
      </c>
      <c r="L199" s="193">
        <f t="shared" si="20"/>
        <v>0</v>
      </c>
      <c r="M199" s="193">
        <f t="shared" si="20"/>
        <v>0</v>
      </c>
      <c r="N199" s="193">
        <f t="shared" si="20"/>
        <v>0</v>
      </c>
      <c r="O199" s="193">
        <f t="shared" si="20"/>
        <v>0</v>
      </c>
      <c r="P199" s="193">
        <f t="shared" si="20"/>
        <v>0</v>
      </c>
      <c r="Q199" s="193">
        <f t="shared" si="20"/>
        <v>0</v>
      </c>
      <c r="R199" s="193">
        <f t="shared" si="20"/>
        <v>0</v>
      </c>
      <c r="S199" s="12">
        <f t="shared" si="16"/>
        <v>0</v>
      </c>
      <c r="T199" s="12">
        <f>Раздел2!D200</f>
        <v>0</v>
      </c>
    </row>
    <row r="200" spans="2:20" ht="21" customHeight="1">
      <c r="B200" s="127" t="s">
        <v>426</v>
      </c>
      <c r="C200" s="64" t="s">
        <v>695</v>
      </c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2">
        <f t="shared" si="16"/>
        <v>0</v>
      </c>
      <c r="T200" s="12">
        <f>Раздел2!D201</f>
        <v>0</v>
      </c>
    </row>
    <row r="201" spans="2:20" ht="15" customHeight="1">
      <c r="B201" s="126" t="s">
        <v>331</v>
      </c>
      <c r="C201" s="64" t="s">
        <v>696</v>
      </c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2">
        <f t="shared" ref="S201:S253" si="21">D201</f>
        <v>0</v>
      </c>
      <c r="T201" s="12">
        <f>Раздел2!D202</f>
        <v>0</v>
      </c>
    </row>
    <row r="202" spans="2:20" ht="15.75" customHeight="1">
      <c r="B202" s="126" t="s">
        <v>332</v>
      </c>
      <c r="C202" s="64" t="s">
        <v>697</v>
      </c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2">
        <f t="shared" si="21"/>
        <v>0</v>
      </c>
      <c r="T202" s="12">
        <f>Раздел2!D203</f>
        <v>0</v>
      </c>
    </row>
    <row r="203" spans="2:20" ht="15.75" customHeight="1">
      <c r="B203" s="126" t="s">
        <v>284</v>
      </c>
      <c r="C203" s="64" t="s">
        <v>698</v>
      </c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2">
        <f t="shared" si="21"/>
        <v>0</v>
      </c>
      <c r="T203" s="12">
        <f>Раздел2!D204</f>
        <v>0</v>
      </c>
    </row>
    <row r="204" spans="2:20" ht="15.75" customHeight="1">
      <c r="B204" s="126" t="s">
        <v>64</v>
      </c>
      <c r="C204" s="64" t="s">
        <v>699</v>
      </c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2">
        <f t="shared" si="21"/>
        <v>0</v>
      </c>
      <c r="T204" s="12">
        <f>Раздел2!D205</f>
        <v>0</v>
      </c>
    </row>
    <row r="205" spans="2:20" ht="15.75" customHeight="1">
      <c r="B205" s="126" t="s">
        <v>65</v>
      </c>
      <c r="C205" s="64" t="s">
        <v>700</v>
      </c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2">
        <f t="shared" si="21"/>
        <v>0</v>
      </c>
      <c r="T205" s="12">
        <f>Раздел2!D206</f>
        <v>0</v>
      </c>
    </row>
    <row r="206" spans="2:20" ht="15.75" customHeight="1">
      <c r="B206" s="126" t="s">
        <v>66</v>
      </c>
      <c r="C206" s="64" t="s">
        <v>701</v>
      </c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2">
        <f t="shared" si="21"/>
        <v>0</v>
      </c>
      <c r="T206" s="12">
        <f>Раздел2!D207</f>
        <v>0</v>
      </c>
    </row>
    <row r="207" spans="2:20" ht="15.75" customHeight="1">
      <c r="B207" s="126" t="s">
        <v>67</v>
      </c>
      <c r="C207" s="64" t="s">
        <v>702</v>
      </c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2">
        <f t="shared" si="21"/>
        <v>0</v>
      </c>
      <c r="T207" s="12">
        <f>Раздел2!D208</f>
        <v>0</v>
      </c>
    </row>
    <row r="208" spans="2:20" ht="15.75" customHeight="1">
      <c r="B208" s="126" t="s">
        <v>68</v>
      </c>
      <c r="C208" s="64" t="s">
        <v>703</v>
      </c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2">
        <f t="shared" si="21"/>
        <v>0</v>
      </c>
      <c r="T208" s="12">
        <f>Раздел2!D209</f>
        <v>0</v>
      </c>
    </row>
    <row r="209" spans="2:20" ht="15.75" customHeight="1">
      <c r="B209" s="126" t="s">
        <v>395</v>
      </c>
      <c r="C209" s="64" t="s">
        <v>704</v>
      </c>
      <c r="D209" s="193">
        <f>SUM(D210:D211)</f>
        <v>4</v>
      </c>
      <c r="E209" s="193">
        <f t="shared" ref="E209:R209" si="22">SUM(E210:E211)</f>
        <v>4</v>
      </c>
      <c r="F209" s="193">
        <f t="shared" si="22"/>
        <v>2</v>
      </c>
      <c r="G209" s="193">
        <f t="shared" si="22"/>
        <v>2</v>
      </c>
      <c r="H209" s="193">
        <f t="shared" si="22"/>
        <v>1</v>
      </c>
      <c r="I209" s="193">
        <f t="shared" si="22"/>
        <v>1</v>
      </c>
      <c r="J209" s="193">
        <f t="shared" si="22"/>
        <v>1</v>
      </c>
      <c r="K209" s="193">
        <f t="shared" si="22"/>
        <v>3</v>
      </c>
      <c r="L209" s="193">
        <f t="shared" si="22"/>
        <v>0</v>
      </c>
      <c r="M209" s="193">
        <f t="shared" si="22"/>
        <v>2</v>
      </c>
      <c r="N209" s="193">
        <f t="shared" si="22"/>
        <v>1</v>
      </c>
      <c r="O209" s="193">
        <f t="shared" si="22"/>
        <v>1</v>
      </c>
      <c r="P209" s="193">
        <f t="shared" si="22"/>
        <v>0</v>
      </c>
      <c r="Q209" s="193">
        <f t="shared" si="22"/>
        <v>0</v>
      </c>
      <c r="R209" s="193">
        <f t="shared" si="22"/>
        <v>4</v>
      </c>
      <c r="S209" s="12">
        <f t="shared" si="21"/>
        <v>4</v>
      </c>
      <c r="T209" s="12">
        <f>Раздел2!D210</f>
        <v>1</v>
      </c>
    </row>
    <row r="210" spans="2:20" ht="21.75" customHeight="1">
      <c r="B210" s="127" t="s">
        <v>428</v>
      </c>
      <c r="C210" s="64" t="s">
        <v>705</v>
      </c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2">
        <f t="shared" si="21"/>
        <v>0</v>
      </c>
      <c r="T210" s="12">
        <f>Раздел2!D211</f>
        <v>0</v>
      </c>
    </row>
    <row r="211" spans="2:20" ht="15" customHeight="1">
      <c r="B211" s="127" t="s">
        <v>301</v>
      </c>
      <c r="C211" s="64" t="s">
        <v>706</v>
      </c>
      <c r="D211" s="191">
        <v>4</v>
      </c>
      <c r="E211" s="191">
        <v>4</v>
      </c>
      <c r="F211" s="191">
        <v>2</v>
      </c>
      <c r="G211" s="191">
        <v>2</v>
      </c>
      <c r="H211" s="191">
        <v>1</v>
      </c>
      <c r="I211" s="191">
        <v>1</v>
      </c>
      <c r="J211" s="191">
        <v>1</v>
      </c>
      <c r="K211" s="191">
        <v>3</v>
      </c>
      <c r="L211" s="191"/>
      <c r="M211" s="191">
        <v>2</v>
      </c>
      <c r="N211" s="191">
        <v>1</v>
      </c>
      <c r="O211" s="191">
        <v>1</v>
      </c>
      <c r="P211" s="191"/>
      <c r="Q211" s="191"/>
      <c r="R211" s="191">
        <v>4</v>
      </c>
      <c r="S211" s="12">
        <f t="shared" si="21"/>
        <v>4</v>
      </c>
      <c r="T211" s="12">
        <f>Раздел2!D212</f>
        <v>1</v>
      </c>
    </row>
    <row r="212" spans="2:20" ht="15.75" customHeight="1">
      <c r="B212" s="126" t="s">
        <v>69</v>
      </c>
      <c r="C212" s="64" t="s">
        <v>707</v>
      </c>
      <c r="D212" s="191">
        <v>2</v>
      </c>
      <c r="E212" s="191">
        <v>2</v>
      </c>
      <c r="F212" s="191">
        <v>2</v>
      </c>
      <c r="G212" s="191"/>
      <c r="H212" s="191">
        <v>1</v>
      </c>
      <c r="I212" s="191"/>
      <c r="J212" s="191">
        <v>1</v>
      </c>
      <c r="K212" s="191">
        <v>1</v>
      </c>
      <c r="L212" s="191"/>
      <c r="M212" s="191">
        <v>1</v>
      </c>
      <c r="N212" s="191"/>
      <c r="O212" s="191">
        <v>1</v>
      </c>
      <c r="P212" s="191"/>
      <c r="Q212" s="191"/>
      <c r="R212" s="191">
        <v>2</v>
      </c>
      <c r="S212" s="12">
        <f t="shared" si="21"/>
        <v>2</v>
      </c>
      <c r="T212" s="12">
        <f>Раздел2!D213</f>
        <v>1</v>
      </c>
    </row>
    <row r="213" spans="2:20" ht="15.75" customHeight="1">
      <c r="B213" s="126" t="s">
        <v>70</v>
      </c>
      <c r="C213" s="64" t="s">
        <v>708</v>
      </c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2">
        <f t="shared" si="21"/>
        <v>0</v>
      </c>
      <c r="T213" s="12">
        <f>Раздел2!D214</f>
        <v>0</v>
      </c>
    </row>
    <row r="214" spans="2:20" ht="15.75" customHeight="1">
      <c r="B214" s="126" t="s">
        <v>71</v>
      </c>
      <c r="C214" s="64" t="s">
        <v>709</v>
      </c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2">
        <f t="shared" si="21"/>
        <v>0</v>
      </c>
      <c r="T214" s="12">
        <f>Раздел2!D215</f>
        <v>0</v>
      </c>
    </row>
    <row r="215" spans="2:20" ht="15.75" customHeight="1">
      <c r="B215" s="126" t="s">
        <v>396</v>
      </c>
      <c r="C215" s="64" t="s">
        <v>710</v>
      </c>
      <c r="D215" s="193">
        <f>SUM(D216:D219)</f>
        <v>0</v>
      </c>
      <c r="E215" s="193">
        <f t="shared" ref="E215:R215" si="23">SUM(E216:E219)</f>
        <v>0</v>
      </c>
      <c r="F215" s="193">
        <f t="shared" si="23"/>
        <v>0</v>
      </c>
      <c r="G215" s="193">
        <f t="shared" si="23"/>
        <v>0</v>
      </c>
      <c r="H215" s="193">
        <f t="shared" si="23"/>
        <v>0</v>
      </c>
      <c r="I215" s="193">
        <f t="shared" si="23"/>
        <v>0</v>
      </c>
      <c r="J215" s="193">
        <f t="shared" si="23"/>
        <v>0</v>
      </c>
      <c r="K215" s="193">
        <f t="shared" si="23"/>
        <v>0</v>
      </c>
      <c r="L215" s="193">
        <f t="shared" si="23"/>
        <v>0</v>
      </c>
      <c r="M215" s="193">
        <f t="shared" si="23"/>
        <v>0</v>
      </c>
      <c r="N215" s="193">
        <f t="shared" si="23"/>
        <v>0</v>
      </c>
      <c r="O215" s="193">
        <f t="shared" si="23"/>
        <v>0</v>
      </c>
      <c r="P215" s="193">
        <f t="shared" si="23"/>
        <v>0</v>
      </c>
      <c r="Q215" s="193">
        <f t="shared" si="23"/>
        <v>0</v>
      </c>
      <c r="R215" s="193">
        <f t="shared" si="23"/>
        <v>0</v>
      </c>
      <c r="S215" s="12">
        <f t="shared" si="21"/>
        <v>0</v>
      </c>
      <c r="T215" s="12">
        <f>Раздел2!D216</f>
        <v>0</v>
      </c>
    </row>
    <row r="216" spans="2:20" ht="21" customHeight="1">
      <c r="B216" s="127" t="s">
        <v>429</v>
      </c>
      <c r="C216" s="64" t="s">
        <v>711</v>
      </c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2">
        <f t="shared" si="21"/>
        <v>0</v>
      </c>
      <c r="T216" s="12">
        <f>Раздел2!D217</f>
        <v>0</v>
      </c>
    </row>
    <row r="217" spans="2:20" ht="15">
      <c r="B217" s="127" t="s">
        <v>312</v>
      </c>
      <c r="C217" s="64" t="s">
        <v>712</v>
      </c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2">
        <f t="shared" si="21"/>
        <v>0</v>
      </c>
      <c r="T217" s="12">
        <f>Раздел2!D218</f>
        <v>0</v>
      </c>
    </row>
    <row r="218" spans="2:20" ht="15.75" customHeight="1">
      <c r="B218" s="127" t="s">
        <v>313</v>
      </c>
      <c r="C218" s="64" t="s">
        <v>713</v>
      </c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2">
        <f t="shared" si="21"/>
        <v>0</v>
      </c>
      <c r="T218" s="12">
        <f>Раздел2!D219</f>
        <v>0</v>
      </c>
    </row>
    <row r="219" spans="2:20" ht="15.75" customHeight="1">
      <c r="B219" s="127" t="s">
        <v>314</v>
      </c>
      <c r="C219" s="64" t="s">
        <v>714</v>
      </c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2">
        <f t="shared" si="21"/>
        <v>0</v>
      </c>
      <c r="T219" s="12">
        <f>Раздел2!D220</f>
        <v>0</v>
      </c>
    </row>
    <row r="220" spans="2:20" ht="15.75" customHeight="1">
      <c r="B220" s="126" t="s">
        <v>72</v>
      </c>
      <c r="C220" s="64" t="s">
        <v>715</v>
      </c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2">
        <f t="shared" si="21"/>
        <v>0</v>
      </c>
      <c r="T220" s="12">
        <f>Раздел2!D221</f>
        <v>0</v>
      </c>
    </row>
    <row r="221" spans="2:20" ht="15.75" customHeight="1">
      <c r="B221" s="126" t="s">
        <v>505</v>
      </c>
      <c r="C221" s="64" t="s">
        <v>716</v>
      </c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2">
        <f t="shared" si="21"/>
        <v>0</v>
      </c>
      <c r="T221" s="12">
        <f>Раздел2!D222</f>
        <v>0</v>
      </c>
    </row>
    <row r="222" spans="2:20" ht="15.75" customHeight="1">
      <c r="B222" s="126" t="s">
        <v>506</v>
      </c>
      <c r="C222" s="64" t="s">
        <v>717</v>
      </c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2">
        <f t="shared" si="21"/>
        <v>0</v>
      </c>
      <c r="T222" s="12">
        <f>Раздел2!D223</f>
        <v>0</v>
      </c>
    </row>
    <row r="223" spans="2:20" ht="15.75" customHeight="1">
      <c r="B223" s="126" t="s">
        <v>73</v>
      </c>
      <c r="C223" s="64" t="s">
        <v>718</v>
      </c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2">
        <f t="shared" si="21"/>
        <v>0</v>
      </c>
      <c r="T223" s="12">
        <f>Раздел2!D224</f>
        <v>0</v>
      </c>
    </row>
    <row r="224" spans="2:20" ht="15.75" customHeight="1">
      <c r="B224" s="126" t="s">
        <v>397</v>
      </c>
      <c r="C224" s="64" t="s">
        <v>719</v>
      </c>
      <c r="D224" s="193">
        <f>SUM(D225:D229)</f>
        <v>0</v>
      </c>
      <c r="E224" s="193">
        <f t="shared" ref="E224:R224" si="24">SUM(E225:E229)</f>
        <v>0</v>
      </c>
      <c r="F224" s="193">
        <f t="shared" si="24"/>
        <v>0</v>
      </c>
      <c r="G224" s="193">
        <f t="shared" si="24"/>
        <v>0</v>
      </c>
      <c r="H224" s="193">
        <f t="shared" si="24"/>
        <v>0</v>
      </c>
      <c r="I224" s="193">
        <f t="shared" si="24"/>
        <v>0</v>
      </c>
      <c r="J224" s="193">
        <f t="shared" si="24"/>
        <v>0</v>
      </c>
      <c r="K224" s="193">
        <f t="shared" si="24"/>
        <v>0</v>
      </c>
      <c r="L224" s="193">
        <f t="shared" si="24"/>
        <v>0</v>
      </c>
      <c r="M224" s="193">
        <f t="shared" si="24"/>
        <v>0</v>
      </c>
      <c r="N224" s="193">
        <f t="shared" si="24"/>
        <v>0</v>
      </c>
      <c r="O224" s="193">
        <f t="shared" si="24"/>
        <v>0</v>
      </c>
      <c r="P224" s="193">
        <f t="shared" si="24"/>
        <v>0</v>
      </c>
      <c r="Q224" s="193">
        <f t="shared" si="24"/>
        <v>0</v>
      </c>
      <c r="R224" s="193">
        <f t="shared" si="24"/>
        <v>0</v>
      </c>
      <c r="S224" s="12">
        <f t="shared" si="21"/>
        <v>0</v>
      </c>
      <c r="T224" s="12">
        <f>Раздел2!D225</f>
        <v>0</v>
      </c>
    </row>
    <row r="225" spans="2:20" ht="21" customHeight="1">
      <c r="B225" s="127" t="s">
        <v>430</v>
      </c>
      <c r="C225" s="64" t="s">
        <v>720</v>
      </c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2">
        <f t="shared" si="21"/>
        <v>0</v>
      </c>
      <c r="T225" s="12">
        <f>Раздел2!D226</f>
        <v>0</v>
      </c>
    </row>
    <row r="226" spans="2:20" ht="15">
      <c r="B226" s="127" t="s">
        <v>315</v>
      </c>
      <c r="C226" s="64" t="s">
        <v>721</v>
      </c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2">
        <f t="shared" si="21"/>
        <v>0</v>
      </c>
      <c r="T226" s="12">
        <f>Раздел2!D227</f>
        <v>0</v>
      </c>
    </row>
    <row r="227" spans="2:20" ht="15.75" customHeight="1">
      <c r="B227" s="127" t="s">
        <v>317</v>
      </c>
      <c r="C227" s="64" t="s">
        <v>722</v>
      </c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2">
        <f t="shared" si="21"/>
        <v>0</v>
      </c>
      <c r="T227" s="12">
        <f>Раздел2!D228</f>
        <v>0</v>
      </c>
    </row>
    <row r="228" spans="2:20" ht="15.75" customHeight="1">
      <c r="B228" s="127" t="s">
        <v>316</v>
      </c>
      <c r="C228" s="64" t="s">
        <v>723</v>
      </c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2">
        <f t="shared" si="21"/>
        <v>0</v>
      </c>
      <c r="T228" s="12">
        <f>Раздел2!D229</f>
        <v>0</v>
      </c>
    </row>
    <row r="229" spans="2:20" ht="15.75" customHeight="1">
      <c r="B229" s="127" t="s">
        <v>318</v>
      </c>
      <c r="C229" s="64" t="s">
        <v>724</v>
      </c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2">
        <f t="shared" si="21"/>
        <v>0</v>
      </c>
      <c r="T229" s="12">
        <f>Раздел2!D230</f>
        <v>0</v>
      </c>
    </row>
    <row r="230" spans="2:20" ht="15.75" customHeight="1">
      <c r="B230" s="126" t="s">
        <v>774</v>
      </c>
      <c r="C230" s="64" t="s">
        <v>725</v>
      </c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2">
        <f t="shared" si="21"/>
        <v>0</v>
      </c>
      <c r="T230" s="12">
        <f>Раздел2!D231</f>
        <v>0</v>
      </c>
    </row>
    <row r="231" spans="2:20" ht="15.75" customHeight="1">
      <c r="B231" s="126" t="s">
        <v>398</v>
      </c>
      <c r="C231" s="64" t="s">
        <v>726</v>
      </c>
      <c r="D231" s="193">
        <f>SUM(D232:D235)</f>
        <v>2</v>
      </c>
      <c r="E231" s="193">
        <f t="shared" ref="E231:R231" si="25">SUM(E232:E235)</f>
        <v>2</v>
      </c>
      <c r="F231" s="193">
        <f t="shared" si="25"/>
        <v>1</v>
      </c>
      <c r="G231" s="193">
        <f t="shared" si="25"/>
        <v>1</v>
      </c>
      <c r="H231" s="193">
        <f t="shared" si="25"/>
        <v>0</v>
      </c>
      <c r="I231" s="193">
        <f t="shared" si="25"/>
        <v>1</v>
      </c>
      <c r="J231" s="193">
        <f t="shared" si="25"/>
        <v>0</v>
      </c>
      <c r="K231" s="193">
        <f t="shared" si="25"/>
        <v>2</v>
      </c>
      <c r="L231" s="193">
        <f t="shared" si="25"/>
        <v>0</v>
      </c>
      <c r="M231" s="193">
        <f t="shared" si="25"/>
        <v>1</v>
      </c>
      <c r="N231" s="193">
        <f t="shared" si="25"/>
        <v>0</v>
      </c>
      <c r="O231" s="193">
        <f t="shared" si="25"/>
        <v>1</v>
      </c>
      <c r="P231" s="193">
        <f t="shared" si="25"/>
        <v>0</v>
      </c>
      <c r="Q231" s="193">
        <f t="shared" si="25"/>
        <v>0</v>
      </c>
      <c r="R231" s="193">
        <f t="shared" si="25"/>
        <v>2</v>
      </c>
      <c r="S231" s="12">
        <f t="shared" si="21"/>
        <v>2</v>
      </c>
      <c r="T231" s="12">
        <f>Раздел2!D232</f>
        <v>1</v>
      </c>
    </row>
    <row r="232" spans="2:20" ht="21">
      <c r="B232" s="127" t="s">
        <v>431</v>
      </c>
      <c r="C232" s="64" t="s">
        <v>727</v>
      </c>
      <c r="D232" s="191">
        <v>2</v>
      </c>
      <c r="E232" s="191">
        <v>2</v>
      </c>
      <c r="F232" s="191">
        <v>1</v>
      </c>
      <c r="G232" s="191">
        <v>1</v>
      </c>
      <c r="H232" s="191"/>
      <c r="I232" s="191">
        <v>1</v>
      </c>
      <c r="J232" s="191"/>
      <c r="K232" s="191">
        <v>2</v>
      </c>
      <c r="L232" s="191"/>
      <c r="M232" s="191">
        <v>1</v>
      </c>
      <c r="N232" s="191"/>
      <c r="O232" s="191">
        <v>1</v>
      </c>
      <c r="P232" s="191"/>
      <c r="Q232" s="191"/>
      <c r="R232" s="191">
        <v>2</v>
      </c>
      <c r="S232" s="12">
        <f t="shared" si="21"/>
        <v>2</v>
      </c>
      <c r="T232" s="12">
        <f>Раздел2!D233</f>
        <v>1</v>
      </c>
    </row>
    <row r="233" spans="2:20" ht="15.75" customHeight="1">
      <c r="B233" s="127" t="s">
        <v>295</v>
      </c>
      <c r="C233" s="64" t="s">
        <v>728</v>
      </c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2">
        <f t="shared" si="21"/>
        <v>0</v>
      </c>
      <c r="T233" s="12">
        <f>Раздел2!D234</f>
        <v>0</v>
      </c>
    </row>
    <row r="234" spans="2:20" ht="15.75" customHeight="1">
      <c r="B234" s="127" t="s">
        <v>138</v>
      </c>
      <c r="C234" s="64" t="s">
        <v>729</v>
      </c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2">
        <f t="shared" si="21"/>
        <v>0</v>
      </c>
      <c r="T234" s="12">
        <f>Раздел2!D235</f>
        <v>0</v>
      </c>
    </row>
    <row r="235" spans="2:20" ht="15.75" customHeight="1">
      <c r="B235" s="127" t="s">
        <v>136</v>
      </c>
      <c r="C235" s="64" t="s">
        <v>730</v>
      </c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2">
        <f t="shared" si="21"/>
        <v>0</v>
      </c>
      <c r="T235" s="12">
        <f>Раздел2!D236</f>
        <v>0</v>
      </c>
    </row>
    <row r="236" spans="2:20" ht="15.75" customHeight="1">
      <c r="B236" s="126" t="s">
        <v>285</v>
      </c>
      <c r="C236" s="64" t="s">
        <v>731</v>
      </c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2">
        <f t="shared" si="21"/>
        <v>0</v>
      </c>
      <c r="T236" s="12">
        <f>Раздел2!D237</f>
        <v>0</v>
      </c>
    </row>
    <row r="237" spans="2:20" ht="15.75" customHeight="1">
      <c r="B237" s="126" t="s">
        <v>399</v>
      </c>
      <c r="C237" s="64" t="s">
        <v>732</v>
      </c>
      <c r="D237" s="193">
        <f>SUM(D238:D239)</f>
        <v>0</v>
      </c>
      <c r="E237" s="193">
        <f t="shared" ref="E237:R237" si="26">SUM(E238:E239)</f>
        <v>0</v>
      </c>
      <c r="F237" s="193">
        <f t="shared" si="26"/>
        <v>0</v>
      </c>
      <c r="G237" s="193">
        <f t="shared" si="26"/>
        <v>0</v>
      </c>
      <c r="H237" s="193">
        <f t="shared" si="26"/>
        <v>0</v>
      </c>
      <c r="I237" s="193">
        <f t="shared" si="26"/>
        <v>0</v>
      </c>
      <c r="J237" s="193">
        <f t="shared" si="26"/>
        <v>0</v>
      </c>
      <c r="K237" s="193">
        <f t="shared" si="26"/>
        <v>0</v>
      </c>
      <c r="L237" s="193">
        <f t="shared" si="26"/>
        <v>0</v>
      </c>
      <c r="M237" s="193">
        <f t="shared" si="26"/>
        <v>0</v>
      </c>
      <c r="N237" s="193">
        <f t="shared" si="26"/>
        <v>0</v>
      </c>
      <c r="O237" s="193">
        <f t="shared" si="26"/>
        <v>0</v>
      </c>
      <c r="P237" s="193">
        <f t="shared" si="26"/>
        <v>0</v>
      </c>
      <c r="Q237" s="193">
        <f t="shared" si="26"/>
        <v>0</v>
      </c>
      <c r="R237" s="193">
        <f t="shared" si="26"/>
        <v>0</v>
      </c>
      <c r="S237" s="12">
        <f t="shared" si="21"/>
        <v>0</v>
      </c>
      <c r="T237" s="12">
        <f>Раздел2!D238</f>
        <v>0</v>
      </c>
    </row>
    <row r="238" spans="2:20" ht="21">
      <c r="B238" s="127" t="s">
        <v>432</v>
      </c>
      <c r="C238" s="64" t="s">
        <v>733</v>
      </c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2">
        <f t="shared" si="21"/>
        <v>0</v>
      </c>
      <c r="T238" s="12">
        <f>Раздел2!D239</f>
        <v>0</v>
      </c>
    </row>
    <row r="239" spans="2:20" ht="15.75" customHeight="1">
      <c r="B239" s="127" t="s">
        <v>296</v>
      </c>
      <c r="C239" s="64" t="s">
        <v>734</v>
      </c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2">
        <f t="shared" si="21"/>
        <v>0</v>
      </c>
      <c r="T239" s="12">
        <f>Раздел2!D240</f>
        <v>0</v>
      </c>
    </row>
    <row r="240" spans="2:20" ht="15.75" customHeight="1">
      <c r="B240" s="126" t="s">
        <v>756</v>
      </c>
      <c r="C240" s="64" t="s">
        <v>735</v>
      </c>
      <c r="D240" s="193">
        <f>SUM(D241:D243)</f>
        <v>0</v>
      </c>
      <c r="E240" s="193">
        <f t="shared" ref="E240:R240" si="27">SUM(E241:E243)</f>
        <v>0</v>
      </c>
      <c r="F240" s="193">
        <f t="shared" si="27"/>
        <v>0</v>
      </c>
      <c r="G240" s="193">
        <f t="shared" si="27"/>
        <v>0</v>
      </c>
      <c r="H240" s="193">
        <f t="shared" si="27"/>
        <v>0</v>
      </c>
      <c r="I240" s="193">
        <f t="shared" si="27"/>
        <v>0</v>
      </c>
      <c r="J240" s="193">
        <f t="shared" si="27"/>
        <v>0</v>
      </c>
      <c r="K240" s="193">
        <f t="shared" si="27"/>
        <v>0</v>
      </c>
      <c r="L240" s="193">
        <f t="shared" si="27"/>
        <v>0</v>
      </c>
      <c r="M240" s="193">
        <f t="shared" si="27"/>
        <v>0</v>
      </c>
      <c r="N240" s="193">
        <f t="shared" si="27"/>
        <v>0</v>
      </c>
      <c r="O240" s="193">
        <f t="shared" si="27"/>
        <v>0</v>
      </c>
      <c r="P240" s="193">
        <f t="shared" si="27"/>
        <v>0</v>
      </c>
      <c r="Q240" s="193">
        <f t="shared" si="27"/>
        <v>0</v>
      </c>
      <c r="R240" s="193">
        <f t="shared" si="27"/>
        <v>0</v>
      </c>
      <c r="S240" s="12">
        <f t="shared" si="21"/>
        <v>0</v>
      </c>
      <c r="T240" s="12">
        <f>Раздел2!D241</f>
        <v>0</v>
      </c>
    </row>
    <row r="241" spans="2:20" ht="21">
      <c r="B241" s="127" t="s">
        <v>755</v>
      </c>
      <c r="C241" s="64" t="s">
        <v>736</v>
      </c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2">
        <f t="shared" si="21"/>
        <v>0</v>
      </c>
      <c r="T241" s="12">
        <f>Раздел2!D242</f>
        <v>0</v>
      </c>
    </row>
    <row r="242" spans="2:20" ht="15.75" customHeight="1">
      <c r="B242" s="127" t="s">
        <v>297</v>
      </c>
      <c r="C242" s="64" t="s">
        <v>737</v>
      </c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2">
        <f t="shared" si="21"/>
        <v>0</v>
      </c>
      <c r="T242" s="12">
        <f>Раздел2!D243</f>
        <v>0</v>
      </c>
    </row>
    <row r="243" spans="2:20" ht="15.75" customHeight="1">
      <c r="B243" s="127" t="s">
        <v>507</v>
      </c>
      <c r="C243" s="64" t="s">
        <v>738</v>
      </c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2">
        <f t="shared" si="21"/>
        <v>0</v>
      </c>
      <c r="T243" s="12">
        <f>Раздел2!D244</f>
        <v>0</v>
      </c>
    </row>
    <row r="244" spans="2:20" ht="15.75" customHeight="1">
      <c r="B244" s="126" t="s">
        <v>74</v>
      </c>
      <c r="C244" s="64" t="s">
        <v>739</v>
      </c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2">
        <f t="shared" si="21"/>
        <v>0</v>
      </c>
      <c r="T244" s="12">
        <f>Раздел2!D245</f>
        <v>0</v>
      </c>
    </row>
    <row r="245" spans="2:20" ht="15.75" customHeight="1">
      <c r="B245" s="126" t="s">
        <v>75</v>
      </c>
      <c r="C245" s="64" t="s">
        <v>740</v>
      </c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2">
        <f t="shared" si="21"/>
        <v>0</v>
      </c>
      <c r="T245" s="12">
        <f>Раздел2!D246</f>
        <v>0</v>
      </c>
    </row>
    <row r="246" spans="2:20" ht="15.75" customHeight="1">
      <c r="B246" s="126" t="s">
        <v>508</v>
      </c>
      <c r="C246" s="64" t="s">
        <v>741</v>
      </c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2">
        <f t="shared" si="21"/>
        <v>0</v>
      </c>
      <c r="T246" s="12">
        <f>Раздел2!D247</f>
        <v>0</v>
      </c>
    </row>
    <row r="247" spans="2:20" ht="15.75" customHeight="1">
      <c r="B247" s="126" t="s">
        <v>286</v>
      </c>
      <c r="C247" s="64" t="s">
        <v>742</v>
      </c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2">
        <f t="shared" si="21"/>
        <v>0</v>
      </c>
      <c r="T247" s="12">
        <f>Раздел2!D248</f>
        <v>0</v>
      </c>
    </row>
    <row r="248" spans="2:20" ht="15.75" customHeight="1">
      <c r="B248" s="126" t="s">
        <v>76</v>
      </c>
      <c r="C248" s="64" t="s">
        <v>743</v>
      </c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2">
        <f t="shared" si="21"/>
        <v>0</v>
      </c>
      <c r="T248" s="12">
        <f>Раздел2!D249</f>
        <v>0</v>
      </c>
    </row>
    <row r="249" spans="2:20" ht="15.75" customHeight="1">
      <c r="B249" s="126" t="s">
        <v>77</v>
      </c>
      <c r="C249" s="64" t="s">
        <v>744</v>
      </c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2">
        <f t="shared" si="21"/>
        <v>0</v>
      </c>
      <c r="T249" s="12">
        <f>Раздел2!D250</f>
        <v>0</v>
      </c>
    </row>
    <row r="250" spans="2:20" ht="15.75" customHeight="1">
      <c r="B250" s="126" t="s">
        <v>772</v>
      </c>
      <c r="C250" s="64" t="s">
        <v>745</v>
      </c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2">
        <f t="shared" si="21"/>
        <v>0</v>
      </c>
      <c r="T250" s="12">
        <f>Раздел2!D251</f>
        <v>0</v>
      </c>
    </row>
    <row r="251" spans="2:20" ht="15.75" customHeight="1">
      <c r="B251" s="126" t="s">
        <v>276</v>
      </c>
      <c r="C251" s="64" t="s">
        <v>746</v>
      </c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2">
        <f t="shared" si="21"/>
        <v>0</v>
      </c>
      <c r="T251" s="12">
        <f>Раздел2!D252</f>
        <v>0</v>
      </c>
    </row>
    <row r="252" spans="2:20" ht="15.75" customHeight="1">
      <c r="B252" s="126" t="s">
        <v>277</v>
      </c>
      <c r="C252" s="64" t="s">
        <v>747</v>
      </c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2">
        <f t="shared" si="21"/>
        <v>0</v>
      </c>
      <c r="T252" s="12">
        <f>Раздел2!D253</f>
        <v>0</v>
      </c>
    </row>
    <row r="253" spans="2:20" ht="15.75" customHeight="1">
      <c r="B253" s="72" t="s">
        <v>119</v>
      </c>
      <c r="C253" s="64" t="s">
        <v>748</v>
      </c>
      <c r="D253" s="193">
        <f>SUM(D8:D19,D22:D25,D28:D32,D37:D40,D43:D47,D52:D54,D58:D67,D72:D81,D84:D90,D93:D97,D105:D119,D122:D127,D130,D135:D136,D142:D145,D150:D181,D187:D193,D198:D199,D203:D209,D212:D215,D220:D224,D230:D231,D236:D237,D240,D244:D252)</f>
        <v>30</v>
      </c>
      <c r="E253" s="193">
        <f t="shared" ref="E253:R253" si="28">SUM(E8:E19,E22:E25,E28:E32,E37:E40,E43:E47,E52:E54,E58:E67,E72:E81,E84:E90,E93:E97,E105:E119,E122:E127,E130,E135:E136,E142:E145,E150:E181,E187:E193,E198:E199,E203:E209,E212:E215,E220:E224,E230:E231,E236:E237,E240,E244:E252)</f>
        <v>30</v>
      </c>
      <c r="F253" s="193">
        <f t="shared" si="28"/>
        <v>23</v>
      </c>
      <c r="G253" s="193">
        <f t="shared" si="28"/>
        <v>7</v>
      </c>
      <c r="H253" s="193">
        <f t="shared" si="28"/>
        <v>16</v>
      </c>
      <c r="I253" s="193">
        <f t="shared" si="28"/>
        <v>4</v>
      </c>
      <c r="J253" s="193">
        <f t="shared" si="28"/>
        <v>18</v>
      </c>
      <c r="K253" s="193">
        <f t="shared" si="28"/>
        <v>12</v>
      </c>
      <c r="L253" s="193">
        <f t="shared" si="28"/>
        <v>0</v>
      </c>
      <c r="M253" s="193">
        <f t="shared" si="28"/>
        <v>12</v>
      </c>
      <c r="N253" s="193">
        <f t="shared" si="28"/>
        <v>6</v>
      </c>
      <c r="O253" s="193">
        <f t="shared" si="28"/>
        <v>12</v>
      </c>
      <c r="P253" s="193">
        <f>SUM(P8:P19,P22:P25,P28:P32,P37:P40,P43:P47,P52:P54,P58:P67,P72:P81,P84:P90,P93:P97,P105:P119,P122:P127,P130,P135:P136,P142:P145,P150:P181,P187:P193,P198:P199,P203:P209,P212:P215,P220:P224,P230:P231,P236:P237,P240,P244:P252)</f>
        <v>0</v>
      </c>
      <c r="Q253" s="193">
        <f t="shared" si="28"/>
        <v>1</v>
      </c>
      <c r="R253" s="193">
        <f t="shared" si="28"/>
        <v>30</v>
      </c>
      <c r="S253" s="12">
        <f t="shared" si="21"/>
        <v>30</v>
      </c>
      <c r="T253" s="12">
        <f>Раздел2!D254</f>
        <v>5</v>
      </c>
    </row>
  </sheetData>
  <sheetProtection password="D1CE" sheet="1" objects="1" scenarios="1" selectLockedCells="1"/>
  <mergeCells count="24"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  <mergeCell ref="O5:O6"/>
    <mergeCell ref="P5:P6"/>
    <mergeCell ref="M4:P4"/>
    <mergeCell ref="J5:J6"/>
    <mergeCell ref="K5:K6"/>
    <mergeCell ref="L5:L6"/>
    <mergeCell ref="M5:M6"/>
    <mergeCell ref="N5:N6"/>
  </mergeCells>
  <conditionalFormatting sqref="E8:E253 M8:P253">
    <cfRule type="expression" dxfId="63" priority="1">
      <formula>IF(SUM($M8:$P8)&lt;$E8,1,0)=1</formula>
    </cfRule>
  </conditionalFormatting>
  <conditionalFormatting sqref="D8:E253">
    <cfRule type="expression" dxfId="62" priority="9">
      <formula>IF($E8&gt;$S8,1,0)=1</formula>
    </cfRule>
  </conditionalFormatting>
  <conditionalFormatting sqref="Q8:Q253 E8:E253">
    <cfRule type="expression" dxfId="61" priority="3">
      <formula>IF($Q8&gt;$E8,1,0)=1</formula>
    </cfRule>
  </conditionalFormatting>
  <conditionalFormatting sqref="E8:P253">
    <cfRule type="expression" dxfId="60" priority="4">
      <formula>IF(SUM($M8:$P8)&gt;$E8,1,0)=1</formula>
    </cfRule>
  </conditionalFormatting>
  <conditionalFormatting sqref="J8:L253 E8:E253">
    <cfRule type="expression" dxfId="59" priority="5">
      <formula>IF(SUM($J8:$L8)&gt;$E8,1,0)=1</formula>
    </cfRule>
  </conditionalFormatting>
  <conditionalFormatting sqref="I8:I253 G8:G253">
    <cfRule type="expression" dxfId="58" priority="6">
      <formula>IF($I8&gt;$G8,1,0)=1</formula>
    </cfRule>
  </conditionalFormatting>
  <conditionalFormatting sqref="H8:H253 F8:F253">
    <cfRule type="expression" dxfId="57" priority="7">
      <formula>IF($H8&gt;$F8,1,0)=1</formula>
    </cfRule>
  </conditionalFormatting>
  <conditionalFormatting sqref="E8:G253">
    <cfRule type="expression" dxfId="56" priority="8">
      <formula>IF(SUM($F8:$G8)&gt;$E8,1,0)=1</formula>
    </cfRule>
  </conditionalFormatting>
  <conditionalFormatting sqref="D8:D253 R8:R253">
    <cfRule type="expression" dxfId="55" priority="2">
      <formula>IF($R8&gt;$D8,1,0)=1</formula>
    </cfRule>
  </conditionalFormatting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9"/>
  <sheetViews>
    <sheetView showGridLines="0" showZeros="0" topLeftCell="B2" zoomScaleSheetLayoutView="100" workbookViewId="0">
      <pane ySplit="7" topLeftCell="A18" activePane="bottomLeft" state="frozen"/>
      <selection activeCell="F3" sqref="F3:T3"/>
      <selection pane="bottomLeft" activeCell="F28" sqref="F28"/>
    </sheetView>
  </sheetViews>
  <sheetFormatPr defaultColWidth="9.140625" defaultRowHeight="10.5"/>
  <cols>
    <col min="1" max="1" width="7.28515625" style="11" hidden="1" customWidth="1"/>
    <col min="2" max="2" width="39.7109375" style="11" customWidth="1"/>
    <col min="3" max="3" width="6" style="107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>
      <c r="A1" s="402"/>
      <c r="B1" s="402"/>
      <c r="C1" s="402"/>
      <c r="D1" s="402"/>
      <c r="E1" s="402"/>
      <c r="F1" s="402"/>
      <c r="G1" s="402"/>
      <c r="H1" s="402"/>
      <c r="I1" s="402"/>
    </row>
    <row r="2" spans="1:17" ht="12.75">
      <c r="A2" s="293"/>
      <c r="B2" s="294" t="s">
        <v>803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7" s="14" customFormat="1" ht="10.5" customHeight="1">
      <c r="A3" s="293"/>
      <c r="B3" s="16"/>
      <c r="C3" s="17"/>
      <c r="D3" s="16"/>
      <c r="E3" s="16"/>
      <c r="F3" s="29"/>
      <c r="G3" s="29"/>
      <c r="H3" s="29"/>
      <c r="I3" s="29"/>
      <c r="J3" s="16"/>
      <c r="K3" s="16"/>
      <c r="L3" s="296" t="s">
        <v>174</v>
      </c>
      <c r="M3" s="296"/>
      <c r="N3" s="296"/>
      <c r="O3" s="294"/>
    </row>
    <row r="4" spans="1:17" s="14" customFormat="1" ht="15" customHeight="1">
      <c r="A4" s="293"/>
      <c r="B4" s="368" t="s">
        <v>91</v>
      </c>
      <c r="C4" s="354" t="s">
        <v>96</v>
      </c>
      <c r="D4" s="345" t="s">
        <v>184</v>
      </c>
      <c r="E4" s="346"/>
      <c r="F4" s="401" t="s">
        <v>185</v>
      </c>
      <c r="G4" s="401"/>
      <c r="H4" s="401"/>
      <c r="I4" s="401"/>
      <c r="J4" s="401"/>
      <c r="K4" s="401"/>
      <c r="L4" s="401"/>
      <c r="M4" s="401"/>
      <c r="N4" s="401"/>
      <c r="O4" s="294"/>
    </row>
    <row r="5" spans="1:17" s="14" customFormat="1" ht="15" customHeight="1">
      <c r="A5" s="293"/>
      <c r="B5" s="368"/>
      <c r="C5" s="355"/>
      <c r="D5" s="349"/>
      <c r="E5" s="350"/>
      <c r="F5" s="401" t="s">
        <v>83</v>
      </c>
      <c r="G5" s="401"/>
      <c r="H5" s="401"/>
      <c r="I5" s="401"/>
      <c r="J5" s="401" t="s">
        <v>84</v>
      </c>
      <c r="K5" s="401"/>
      <c r="L5" s="401"/>
      <c r="M5" s="401" t="s">
        <v>92</v>
      </c>
      <c r="N5" s="401"/>
      <c r="O5" s="294"/>
    </row>
    <row r="6" spans="1:17" s="14" customFormat="1" ht="32.25" customHeight="1">
      <c r="A6" s="293"/>
      <c r="B6" s="368"/>
      <c r="C6" s="355"/>
      <c r="D6" s="340" t="s">
        <v>98</v>
      </c>
      <c r="E6" s="340" t="s">
        <v>401</v>
      </c>
      <c r="F6" s="401" t="s">
        <v>85</v>
      </c>
      <c r="G6" s="401" t="s">
        <v>86</v>
      </c>
      <c r="H6" s="404" t="s">
        <v>169</v>
      </c>
      <c r="I6" s="401"/>
      <c r="J6" s="368" t="s">
        <v>87</v>
      </c>
      <c r="K6" s="401" t="s">
        <v>88</v>
      </c>
      <c r="L6" s="401" t="s">
        <v>89</v>
      </c>
      <c r="M6" s="359" t="s">
        <v>186</v>
      </c>
      <c r="N6" s="359" t="s">
        <v>758</v>
      </c>
      <c r="O6" s="294"/>
    </row>
    <row r="7" spans="1:17" s="13" customFormat="1" ht="33.75" customHeight="1">
      <c r="A7" s="293"/>
      <c r="B7" s="403"/>
      <c r="C7" s="355"/>
      <c r="D7" s="342"/>
      <c r="E7" s="342"/>
      <c r="F7" s="401"/>
      <c r="G7" s="401"/>
      <c r="H7" s="111" t="s">
        <v>85</v>
      </c>
      <c r="I7" s="108" t="s">
        <v>86</v>
      </c>
      <c r="J7" s="368"/>
      <c r="K7" s="401"/>
      <c r="L7" s="401"/>
      <c r="M7" s="360"/>
      <c r="N7" s="360"/>
      <c r="O7" s="294"/>
    </row>
    <row r="8" spans="1:17" s="107" customFormat="1" ht="15.75" customHeight="1">
      <c r="A8" s="293"/>
      <c r="B8" s="108">
        <v>1</v>
      </c>
      <c r="C8" s="111">
        <v>2</v>
      </c>
      <c r="D8" s="111">
        <v>3</v>
      </c>
      <c r="E8" s="111">
        <v>4</v>
      </c>
      <c r="F8" s="111">
        <v>5</v>
      </c>
      <c r="G8" s="111">
        <v>6</v>
      </c>
      <c r="H8" s="111">
        <v>7</v>
      </c>
      <c r="I8" s="111">
        <v>8</v>
      </c>
      <c r="J8" s="111">
        <v>9</v>
      </c>
      <c r="K8" s="111">
        <v>10</v>
      </c>
      <c r="L8" s="111">
        <v>11</v>
      </c>
      <c r="M8" s="111">
        <v>12</v>
      </c>
      <c r="N8" s="111">
        <v>13</v>
      </c>
      <c r="O8" s="294"/>
    </row>
    <row r="9" spans="1:17" ht="15.75" customHeight="1">
      <c r="A9" s="293"/>
      <c r="B9" s="20" t="s">
        <v>175</v>
      </c>
      <c r="C9" s="64" t="s">
        <v>364</v>
      </c>
      <c r="D9" s="200">
        <v>1</v>
      </c>
      <c r="E9" s="200">
        <v>1</v>
      </c>
      <c r="F9" s="200">
        <v>1</v>
      </c>
      <c r="G9" s="200">
        <v>0</v>
      </c>
      <c r="H9" s="200">
        <v>1</v>
      </c>
      <c r="I9" s="200">
        <v>0</v>
      </c>
      <c r="J9" s="200">
        <v>1</v>
      </c>
      <c r="K9" s="200">
        <v>0</v>
      </c>
      <c r="L9" s="200">
        <v>0</v>
      </c>
      <c r="M9" s="200">
        <v>0</v>
      </c>
      <c r="N9" s="200">
        <v>0</v>
      </c>
      <c r="O9" s="294"/>
      <c r="Q9" s="74" t="e">
        <f>#REF!</f>
        <v>#REF!</v>
      </c>
    </row>
    <row r="10" spans="1:17" ht="15.75" customHeight="1">
      <c r="A10" s="293"/>
      <c r="B10" s="20" t="s">
        <v>400</v>
      </c>
      <c r="C10" s="64" t="s">
        <v>370</v>
      </c>
      <c r="D10" s="140">
        <f>SUM(D11:D14)</f>
        <v>3</v>
      </c>
      <c r="E10" s="140">
        <f t="shared" ref="E10:N10" si="0">SUM(E11:E14)</f>
        <v>3</v>
      </c>
      <c r="F10" s="140">
        <f t="shared" si="0"/>
        <v>3</v>
      </c>
      <c r="G10" s="140">
        <f t="shared" si="0"/>
        <v>0</v>
      </c>
      <c r="H10" s="140">
        <f t="shared" si="0"/>
        <v>0</v>
      </c>
      <c r="I10" s="140">
        <f t="shared" si="0"/>
        <v>0</v>
      </c>
      <c r="J10" s="140">
        <f t="shared" si="0"/>
        <v>3</v>
      </c>
      <c r="K10" s="140">
        <f t="shared" si="0"/>
        <v>0</v>
      </c>
      <c r="L10" s="140">
        <f t="shared" si="0"/>
        <v>0</v>
      </c>
      <c r="M10" s="140">
        <f>SUM(M11:M14)</f>
        <v>0</v>
      </c>
      <c r="N10" s="140">
        <f t="shared" si="0"/>
        <v>0</v>
      </c>
      <c r="O10" s="294"/>
    </row>
    <row r="11" spans="1:17" ht="21.75" customHeight="1">
      <c r="A11" s="293"/>
      <c r="B11" s="20" t="s">
        <v>187</v>
      </c>
      <c r="C11" s="64" t="s">
        <v>371</v>
      </c>
      <c r="D11" s="200"/>
      <c r="E11" s="200"/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/>
      <c r="O11" s="294"/>
    </row>
    <row r="12" spans="1:17" ht="15.75" customHeight="1">
      <c r="A12" s="293"/>
      <c r="B12" s="20" t="s">
        <v>188</v>
      </c>
      <c r="C12" s="64" t="s">
        <v>372</v>
      </c>
      <c r="D12" s="200">
        <v>1</v>
      </c>
      <c r="E12" s="200">
        <v>1</v>
      </c>
      <c r="F12" s="200">
        <v>1</v>
      </c>
      <c r="G12" s="200">
        <v>0</v>
      </c>
      <c r="H12" s="200">
        <v>0</v>
      </c>
      <c r="I12" s="200">
        <v>0</v>
      </c>
      <c r="J12" s="200">
        <v>1</v>
      </c>
      <c r="K12" s="200">
        <v>0</v>
      </c>
      <c r="L12" s="200">
        <v>0</v>
      </c>
      <c r="M12" s="200">
        <v>0</v>
      </c>
      <c r="N12" s="200">
        <v>0</v>
      </c>
      <c r="O12" s="294"/>
    </row>
    <row r="13" spans="1:17" ht="15.75" customHeight="1">
      <c r="A13" s="293"/>
      <c r="B13" s="20" t="s">
        <v>189</v>
      </c>
      <c r="C13" s="64" t="s">
        <v>365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/>
      <c r="K13" s="200">
        <v>0</v>
      </c>
      <c r="L13" s="200">
        <v>0</v>
      </c>
      <c r="M13" s="200">
        <v>0</v>
      </c>
      <c r="N13" s="200">
        <v>0</v>
      </c>
      <c r="O13" s="294"/>
    </row>
    <row r="14" spans="1:17" ht="15.75" customHeight="1">
      <c r="A14" s="293"/>
      <c r="B14" s="20" t="s">
        <v>190</v>
      </c>
      <c r="C14" s="64" t="s">
        <v>366</v>
      </c>
      <c r="D14" s="200">
        <v>2</v>
      </c>
      <c r="E14" s="200">
        <v>2</v>
      </c>
      <c r="F14" s="200">
        <v>2</v>
      </c>
      <c r="G14" s="200">
        <v>0</v>
      </c>
      <c r="H14" s="200">
        <v>0</v>
      </c>
      <c r="I14" s="200">
        <v>0</v>
      </c>
      <c r="J14" s="200">
        <v>2</v>
      </c>
      <c r="K14" s="200">
        <v>0</v>
      </c>
      <c r="L14" s="200">
        <v>0</v>
      </c>
      <c r="M14" s="200">
        <v>0</v>
      </c>
      <c r="N14" s="200">
        <v>0</v>
      </c>
      <c r="O14" s="294"/>
    </row>
    <row r="15" spans="1:17" ht="15.75" customHeight="1">
      <c r="A15" s="293"/>
      <c r="B15" s="20" t="s">
        <v>94</v>
      </c>
      <c r="C15" s="64" t="s">
        <v>367</v>
      </c>
      <c r="D15" s="200"/>
      <c r="E15" s="200"/>
      <c r="F15" s="200"/>
      <c r="G15" s="200"/>
      <c r="H15" s="200"/>
      <c r="I15" s="200"/>
      <c r="J15" s="200"/>
      <c r="K15" s="200"/>
      <c r="L15" s="200">
        <v>0</v>
      </c>
      <c r="M15" s="200">
        <v>0</v>
      </c>
      <c r="N15" s="200">
        <v>0</v>
      </c>
      <c r="O15" s="294"/>
    </row>
    <row r="16" spans="1:17" ht="15.75" customHeight="1">
      <c r="A16" s="293"/>
      <c r="B16" s="20" t="s">
        <v>176</v>
      </c>
      <c r="C16" s="64" t="s">
        <v>368</v>
      </c>
      <c r="D16" s="201"/>
      <c r="E16" s="200">
        <v>0</v>
      </c>
      <c r="F16" s="200"/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94"/>
      <c r="P16" s="74">
        <f>Раздел2!S220</f>
        <v>0</v>
      </c>
    </row>
    <row r="17" spans="1:15" ht="15.75" customHeight="1">
      <c r="A17" s="293"/>
      <c r="B17" s="20" t="s">
        <v>177</v>
      </c>
      <c r="C17" s="64" t="s">
        <v>369</v>
      </c>
      <c r="D17" s="200">
        <v>3</v>
      </c>
      <c r="E17" s="200">
        <v>3</v>
      </c>
      <c r="F17" s="200">
        <v>3</v>
      </c>
      <c r="G17" s="200">
        <v>0</v>
      </c>
      <c r="H17" s="200">
        <v>1</v>
      </c>
      <c r="I17" s="200">
        <v>0</v>
      </c>
      <c r="J17" s="200">
        <v>1</v>
      </c>
      <c r="K17" s="200">
        <v>2</v>
      </c>
      <c r="L17" s="200">
        <v>0</v>
      </c>
      <c r="M17" s="200">
        <v>0</v>
      </c>
      <c r="N17" s="200">
        <v>0</v>
      </c>
      <c r="O17" s="294"/>
    </row>
    <row r="18" spans="1:15" ht="24.75" customHeight="1">
      <c r="A18" s="293"/>
      <c r="B18" s="20" t="s">
        <v>178</v>
      </c>
      <c r="C18" s="111">
        <v>10</v>
      </c>
      <c r="D18" s="200">
        <v>0</v>
      </c>
      <c r="E18" s="200">
        <v>0</v>
      </c>
      <c r="F18" s="200">
        <v>0</v>
      </c>
      <c r="G18" s="200">
        <v>0</v>
      </c>
      <c r="H18" s="200"/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94"/>
    </row>
    <row r="19" spans="1:15" ht="15.75" customHeight="1">
      <c r="A19" s="293"/>
      <c r="B19" s="20" t="s">
        <v>179</v>
      </c>
      <c r="C19" s="111">
        <v>11</v>
      </c>
      <c r="D19" s="200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94"/>
    </row>
    <row r="20" spans="1:15" ht="15.75" customHeight="1">
      <c r="A20" s="293"/>
      <c r="B20" s="20" t="s">
        <v>180</v>
      </c>
      <c r="C20" s="111">
        <v>12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94"/>
    </row>
    <row r="21" spans="1:15" ht="15.75" customHeight="1">
      <c r="A21" s="293"/>
      <c r="B21" s="20" t="s">
        <v>181</v>
      </c>
      <c r="C21" s="111">
        <v>13</v>
      </c>
      <c r="D21" s="200">
        <v>2</v>
      </c>
      <c r="E21" s="200">
        <v>2</v>
      </c>
      <c r="F21" s="200">
        <v>2</v>
      </c>
      <c r="G21" s="200">
        <v>0</v>
      </c>
      <c r="H21" s="200">
        <v>2</v>
      </c>
      <c r="I21" s="200">
        <v>0</v>
      </c>
      <c r="J21" s="200">
        <v>2</v>
      </c>
      <c r="K21" s="200">
        <v>0</v>
      </c>
      <c r="L21" s="200">
        <v>0</v>
      </c>
      <c r="M21" s="200">
        <v>1</v>
      </c>
      <c r="N21" s="200">
        <v>1</v>
      </c>
      <c r="O21" s="294"/>
    </row>
    <row r="22" spans="1:15" ht="15.75" customHeight="1">
      <c r="A22" s="293"/>
      <c r="B22" s="20" t="s">
        <v>182</v>
      </c>
      <c r="C22" s="111">
        <v>14</v>
      </c>
      <c r="D22" s="200">
        <v>1</v>
      </c>
      <c r="E22" s="200">
        <v>1</v>
      </c>
      <c r="F22" s="200">
        <v>1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94"/>
    </row>
    <row r="23" spans="1:15" ht="15.75" customHeight="1">
      <c r="A23" s="293"/>
      <c r="B23" s="20" t="s">
        <v>222</v>
      </c>
      <c r="C23" s="111">
        <v>15</v>
      </c>
      <c r="D23" s="140">
        <f>SUM(D24:D26)</f>
        <v>0</v>
      </c>
      <c r="E23" s="140">
        <f t="shared" ref="E23:N23" si="1">SUM(E24:E26)</f>
        <v>0</v>
      </c>
      <c r="F23" s="140">
        <f t="shared" si="1"/>
        <v>0</v>
      </c>
      <c r="G23" s="140">
        <f t="shared" si="1"/>
        <v>0</v>
      </c>
      <c r="H23" s="140">
        <f t="shared" si="1"/>
        <v>0</v>
      </c>
      <c r="I23" s="140">
        <f t="shared" si="1"/>
        <v>0</v>
      </c>
      <c r="J23" s="140">
        <f t="shared" si="1"/>
        <v>0</v>
      </c>
      <c r="K23" s="140">
        <f t="shared" si="1"/>
        <v>0</v>
      </c>
      <c r="L23" s="140">
        <f t="shared" si="1"/>
        <v>0</v>
      </c>
      <c r="M23" s="140">
        <f>SUM(M24:M26)</f>
        <v>0</v>
      </c>
      <c r="N23" s="140">
        <f t="shared" si="1"/>
        <v>0</v>
      </c>
      <c r="O23" s="294"/>
    </row>
    <row r="24" spans="1:15" ht="22.5" customHeight="1">
      <c r="A24" s="293"/>
      <c r="B24" s="20" t="s">
        <v>438</v>
      </c>
      <c r="C24" s="111">
        <v>16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94"/>
    </row>
    <row r="25" spans="1:15" ht="15.75" customHeight="1">
      <c r="A25" s="293"/>
      <c r="B25" s="20" t="s">
        <v>191</v>
      </c>
      <c r="C25" s="111">
        <v>17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94"/>
    </row>
    <row r="26" spans="1:15" ht="15.75" customHeight="1">
      <c r="A26" s="293"/>
      <c r="B26" s="20" t="s">
        <v>192</v>
      </c>
      <c r="C26" s="111">
        <v>18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94"/>
    </row>
    <row r="27" spans="1:15" ht="15.75" customHeight="1">
      <c r="A27" s="293"/>
      <c r="B27" s="20" t="s">
        <v>183</v>
      </c>
      <c r="C27" s="111">
        <v>19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94"/>
    </row>
    <row r="28" spans="1:15" ht="15.75" customHeight="1">
      <c r="A28" s="293"/>
      <c r="B28" s="20" t="s">
        <v>95</v>
      </c>
      <c r="C28" s="111">
        <v>20</v>
      </c>
      <c r="D28" s="200">
        <v>12</v>
      </c>
      <c r="E28" s="200">
        <v>12</v>
      </c>
      <c r="F28" s="200">
        <v>7</v>
      </c>
      <c r="G28" s="200">
        <v>5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94"/>
    </row>
    <row r="29" spans="1:15" ht="15.75" customHeight="1">
      <c r="A29" s="293"/>
      <c r="B29" s="30" t="s">
        <v>119</v>
      </c>
      <c r="C29" s="111">
        <v>21</v>
      </c>
      <c r="D29" s="140">
        <f>SUM(D9,D10,D15:D23,D27:D28)</f>
        <v>22</v>
      </c>
      <c r="E29" s="140">
        <f t="shared" ref="E29:N29" si="2">SUM(E9,E10,E15:E23,E27:E28)</f>
        <v>22</v>
      </c>
      <c r="F29" s="140">
        <f t="shared" si="2"/>
        <v>17</v>
      </c>
      <c r="G29" s="140">
        <f t="shared" si="2"/>
        <v>5</v>
      </c>
      <c r="H29" s="140">
        <f t="shared" si="2"/>
        <v>4</v>
      </c>
      <c r="I29" s="140">
        <f t="shared" si="2"/>
        <v>0</v>
      </c>
      <c r="J29" s="140">
        <f t="shared" si="2"/>
        <v>7</v>
      </c>
      <c r="K29" s="140">
        <f t="shared" si="2"/>
        <v>2</v>
      </c>
      <c r="L29" s="140">
        <f t="shared" si="2"/>
        <v>0</v>
      </c>
      <c r="M29" s="140">
        <f>SUM(M9,M10,M15:M23,M27:M28)</f>
        <v>1</v>
      </c>
      <c r="N29" s="140">
        <f t="shared" si="2"/>
        <v>1</v>
      </c>
      <c r="O29" s="294"/>
    </row>
  </sheetData>
  <sheetProtection password="D1C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54" priority="7">
      <formula>IF(SUM($F9:$G9)&gt;$E9,1,0)=1</formula>
    </cfRule>
  </conditionalFormatting>
  <conditionalFormatting sqref="F9:F29 H9:H29">
    <cfRule type="expression" dxfId="53" priority="5">
      <formula>IF($H9&gt;$F9,1,0)=1</formula>
    </cfRule>
  </conditionalFormatting>
  <conditionalFormatting sqref="I9:I29 G9:G29">
    <cfRule type="expression" dxfId="52" priority="4">
      <formula>IF($I9&gt;$G9,1,0)=1</formula>
    </cfRule>
  </conditionalFormatting>
  <conditionalFormatting sqref="E9:E29 J9:L29">
    <cfRule type="expression" dxfId="51" priority="3">
      <formula>IF(SUM($J9:$L9)&gt;$E9,1,0)=1</formula>
    </cfRule>
  </conditionalFormatting>
  <conditionalFormatting sqref="E9:E29 M9:M29">
    <cfRule type="expression" dxfId="50" priority="2">
      <formula>IF($M9&gt;$E9,1,0)=1</formula>
    </cfRule>
  </conditionalFormatting>
  <conditionalFormatting sqref="E9:E29 N9:N29">
    <cfRule type="expression" dxfId="49" priority="1">
      <formula>IF($N9&gt;$E9,1,0)=1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O16" sqref="O16"/>
    </sheetView>
  </sheetViews>
  <sheetFormatPr defaultColWidth="9.140625" defaultRowHeight="11.25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>
      <c r="A1" s="407"/>
      <c r="B1" s="407"/>
      <c r="C1" s="407"/>
      <c r="D1" s="407"/>
      <c r="E1" s="407"/>
      <c r="F1" s="407"/>
      <c r="G1" s="407"/>
      <c r="H1" s="407"/>
      <c r="I1" s="407"/>
      <c r="P1" s="42"/>
    </row>
    <row r="2" spans="1:16" ht="12.75">
      <c r="A2" s="409"/>
      <c r="B2" s="294" t="s">
        <v>802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43"/>
    </row>
    <row r="3" spans="1:16" s="10" customFormat="1" ht="10.5" customHeight="1">
      <c r="A3" s="409"/>
      <c r="B3" s="16"/>
      <c r="C3" s="17"/>
      <c r="D3" s="16"/>
      <c r="E3" s="16"/>
      <c r="F3" s="29"/>
      <c r="G3" s="29"/>
      <c r="H3" s="29"/>
      <c r="I3" s="29"/>
      <c r="J3" s="16"/>
      <c r="K3" s="16"/>
      <c r="L3" s="296" t="s">
        <v>115</v>
      </c>
      <c r="M3" s="296"/>
      <c r="N3" s="296"/>
      <c r="O3" s="296"/>
      <c r="P3" s="296"/>
    </row>
    <row r="4" spans="1:16" s="10" customFormat="1" ht="15" customHeight="1">
      <c r="A4" s="409"/>
      <c r="B4" s="368" t="s">
        <v>193</v>
      </c>
      <c r="C4" s="340" t="s">
        <v>121</v>
      </c>
      <c r="D4" s="340" t="s">
        <v>355</v>
      </c>
      <c r="E4" s="382" t="s">
        <v>194</v>
      </c>
      <c r="F4" s="383"/>
      <c r="G4" s="383"/>
      <c r="H4" s="383"/>
      <c r="I4" s="384"/>
      <c r="J4" s="382" t="s">
        <v>198</v>
      </c>
      <c r="K4" s="383"/>
      <c r="L4" s="383"/>
      <c r="M4" s="383"/>
      <c r="N4" s="384"/>
      <c r="O4" s="359" t="s">
        <v>352</v>
      </c>
      <c r="P4" s="405" t="s">
        <v>360</v>
      </c>
    </row>
    <row r="5" spans="1:16" s="10" customFormat="1" ht="15" customHeight="1">
      <c r="A5" s="409"/>
      <c r="B5" s="368"/>
      <c r="C5" s="341"/>
      <c r="D5" s="341"/>
      <c r="E5" s="359" t="s">
        <v>12</v>
      </c>
      <c r="F5" s="382" t="s">
        <v>195</v>
      </c>
      <c r="G5" s="383"/>
      <c r="H5" s="383"/>
      <c r="I5" s="384"/>
      <c r="J5" s="359" t="s">
        <v>12</v>
      </c>
      <c r="K5" s="382" t="s">
        <v>195</v>
      </c>
      <c r="L5" s="383"/>
      <c r="M5" s="383"/>
      <c r="N5" s="384"/>
      <c r="O5" s="408"/>
      <c r="P5" s="406"/>
    </row>
    <row r="6" spans="1:16" s="8" customFormat="1" ht="34.5" customHeight="1">
      <c r="A6" s="409"/>
      <c r="B6" s="403"/>
      <c r="C6" s="341"/>
      <c r="D6" s="342"/>
      <c r="E6" s="360"/>
      <c r="F6" s="108" t="s">
        <v>196</v>
      </c>
      <c r="G6" s="108" t="s">
        <v>402</v>
      </c>
      <c r="H6" s="139" t="s">
        <v>761</v>
      </c>
      <c r="I6" s="108" t="s">
        <v>197</v>
      </c>
      <c r="J6" s="360"/>
      <c r="K6" s="108" t="s">
        <v>196</v>
      </c>
      <c r="L6" s="108" t="s">
        <v>402</v>
      </c>
      <c r="M6" s="139" t="s">
        <v>761</v>
      </c>
      <c r="N6" s="108" t="s">
        <v>197</v>
      </c>
      <c r="O6" s="360"/>
      <c r="P6" s="406"/>
    </row>
    <row r="7" spans="1:16" s="15" customFormat="1" ht="11.25" customHeight="1">
      <c r="A7" s="409"/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1">
        <v>14</v>
      </c>
      <c r="P7" s="44">
        <v>15</v>
      </c>
    </row>
    <row r="8" spans="1:16" ht="15" customHeight="1">
      <c r="A8" s="409"/>
      <c r="B8" s="20" t="s">
        <v>199</v>
      </c>
      <c r="C8" s="64" t="s">
        <v>364</v>
      </c>
      <c r="D8" s="75">
        <f>E8+J8+O8</f>
        <v>0</v>
      </c>
      <c r="E8" s="75">
        <f>SUM(F8:I8)</f>
        <v>0</v>
      </c>
      <c r="F8" s="202">
        <v>0</v>
      </c>
      <c r="G8" s="202">
        <v>0</v>
      </c>
      <c r="H8" s="202">
        <v>0</v>
      </c>
      <c r="I8" s="202">
        <v>0</v>
      </c>
      <c r="J8" s="75">
        <f>SUM(K8:N8)</f>
        <v>0</v>
      </c>
      <c r="K8" s="202">
        <v>0</v>
      </c>
      <c r="L8" s="202">
        <v>0</v>
      </c>
      <c r="M8" s="202">
        <v>0</v>
      </c>
      <c r="N8" s="202">
        <v>0</v>
      </c>
      <c r="O8" s="203">
        <v>0</v>
      </c>
      <c r="P8" s="202">
        <v>0</v>
      </c>
    </row>
    <row r="9" spans="1:16" ht="15" customHeight="1">
      <c r="A9" s="409"/>
      <c r="B9" s="31" t="s">
        <v>200</v>
      </c>
      <c r="C9" s="64" t="s">
        <v>370</v>
      </c>
      <c r="D9" s="75">
        <f t="shared" ref="D9:D42" si="0">E9+J9+O9</f>
        <v>0</v>
      </c>
      <c r="E9" s="75">
        <f t="shared" ref="E9:E42" si="1">SUM(F9:I9)</f>
        <v>0</v>
      </c>
      <c r="F9" s="202">
        <v>0</v>
      </c>
      <c r="G9" s="202">
        <v>0</v>
      </c>
      <c r="H9" s="202">
        <v>0</v>
      </c>
      <c r="I9" s="202">
        <v>0</v>
      </c>
      <c r="J9" s="75">
        <f t="shared" ref="J9:J42" si="2">SUM(K9:N9)</f>
        <v>0</v>
      </c>
      <c r="K9" s="202">
        <v>0</v>
      </c>
      <c r="L9" s="202">
        <v>0</v>
      </c>
      <c r="M9" s="202">
        <v>0</v>
      </c>
      <c r="N9" s="202">
        <v>0</v>
      </c>
      <c r="O9" s="203">
        <v>0</v>
      </c>
      <c r="P9" s="202">
        <v>0</v>
      </c>
    </row>
    <row r="10" spans="1:16" ht="15" customHeight="1">
      <c r="A10" s="409"/>
      <c r="B10" s="20" t="s">
        <v>349</v>
      </c>
      <c r="C10" s="64" t="s">
        <v>371</v>
      </c>
      <c r="D10" s="75">
        <f t="shared" si="0"/>
        <v>0</v>
      </c>
      <c r="E10" s="75">
        <f t="shared" si="1"/>
        <v>0</v>
      </c>
      <c r="F10" s="75">
        <f>F11+F12</f>
        <v>0</v>
      </c>
      <c r="G10" s="75">
        <f t="shared" ref="G10:P10" si="3">G11+G12</f>
        <v>0</v>
      </c>
      <c r="H10" s="75">
        <f t="shared" si="3"/>
        <v>0</v>
      </c>
      <c r="I10" s="75">
        <f t="shared" si="3"/>
        <v>0</v>
      </c>
      <c r="J10" s="75">
        <f t="shared" si="2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>O11+O12</f>
        <v>0</v>
      </c>
      <c r="P10" s="75">
        <f t="shared" si="3"/>
        <v>0</v>
      </c>
    </row>
    <row r="11" spans="1:16" ht="19.5" customHeight="1">
      <c r="A11" s="409"/>
      <c r="B11" s="71" t="s">
        <v>433</v>
      </c>
      <c r="C11" s="64" t="s">
        <v>372</v>
      </c>
      <c r="D11" s="75">
        <f t="shared" si="0"/>
        <v>0</v>
      </c>
      <c r="E11" s="75">
        <f t="shared" si="1"/>
        <v>0</v>
      </c>
      <c r="F11" s="202">
        <v>0</v>
      </c>
      <c r="G11" s="202">
        <v>0</v>
      </c>
      <c r="H11" s="202">
        <v>0</v>
      </c>
      <c r="I11" s="202">
        <v>0</v>
      </c>
      <c r="J11" s="75">
        <f t="shared" si="2"/>
        <v>0</v>
      </c>
      <c r="K11" s="202">
        <v>0</v>
      </c>
      <c r="L11" s="202">
        <v>0</v>
      </c>
      <c r="M11" s="202">
        <v>0</v>
      </c>
      <c r="N11" s="202">
        <v>0</v>
      </c>
      <c r="O11" s="203">
        <v>0</v>
      </c>
      <c r="P11" s="202">
        <v>0</v>
      </c>
    </row>
    <row r="12" spans="1:16" ht="15" customHeight="1">
      <c r="A12" s="409"/>
      <c r="B12" s="32" t="s">
        <v>341</v>
      </c>
      <c r="C12" s="64" t="s">
        <v>365</v>
      </c>
      <c r="D12" s="75">
        <f t="shared" si="0"/>
        <v>0</v>
      </c>
      <c r="E12" s="75">
        <f t="shared" si="1"/>
        <v>0</v>
      </c>
      <c r="F12" s="202">
        <v>0</v>
      </c>
      <c r="G12" s="202">
        <v>0</v>
      </c>
      <c r="H12" s="202">
        <v>0</v>
      </c>
      <c r="I12" s="202">
        <v>0</v>
      </c>
      <c r="J12" s="75">
        <f t="shared" si="2"/>
        <v>0</v>
      </c>
      <c r="K12" s="202">
        <v>0</v>
      </c>
      <c r="L12" s="202">
        <v>0</v>
      </c>
      <c r="M12" s="202">
        <v>0</v>
      </c>
      <c r="N12" s="202">
        <v>0</v>
      </c>
      <c r="O12" s="203">
        <v>0</v>
      </c>
      <c r="P12" s="202">
        <v>0</v>
      </c>
    </row>
    <row r="13" spans="1:16" ht="15" customHeight="1">
      <c r="A13" s="409"/>
      <c r="B13" s="28" t="s">
        <v>201</v>
      </c>
      <c r="C13" s="64" t="s">
        <v>366</v>
      </c>
      <c r="D13" s="75">
        <f t="shared" si="0"/>
        <v>14</v>
      </c>
      <c r="E13" s="75">
        <f t="shared" si="1"/>
        <v>3</v>
      </c>
      <c r="F13" s="75">
        <f>SUM(F14:F17)</f>
        <v>0</v>
      </c>
      <c r="G13" s="75">
        <f t="shared" ref="G13:P13" si="4">SUM(G14:G17)</f>
        <v>3</v>
      </c>
      <c r="H13" s="75">
        <f t="shared" si="4"/>
        <v>0</v>
      </c>
      <c r="I13" s="75">
        <f t="shared" si="4"/>
        <v>0</v>
      </c>
      <c r="J13" s="75">
        <f t="shared" si="2"/>
        <v>0</v>
      </c>
      <c r="K13" s="75">
        <f t="shared" si="4"/>
        <v>0</v>
      </c>
      <c r="L13" s="75">
        <f t="shared" si="4"/>
        <v>0</v>
      </c>
      <c r="M13" s="75">
        <f t="shared" si="4"/>
        <v>0</v>
      </c>
      <c r="N13" s="75">
        <f t="shared" si="4"/>
        <v>0</v>
      </c>
      <c r="O13" s="75">
        <f t="shared" si="4"/>
        <v>11</v>
      </c>
      <c r="P13" s="75">
        <f t="shared" si="4"/>
        <v>0</v>
      </c>
    </row>
    <row r="14" spans="1:16" ht="23.25" customHeight="1">
      <c r="A14" s="409"/>
      <c r="B14" s="20" t="s">
        <v>448</v>
      </c>
      <c r="C14" s="64" t="s">
        <v>367</v>
      </c>
      <c r="D14" s="75">
        <f t="shared" si="0"/>
        <v>0</v>
      </c>
      <c r="E14" s="75">
        <f t="shared" si="1"/>
        <v>0</v>
      </c>
      <c r="F14" s="204">
        <v>0</v>
      </c>
      <c r="G14" s="204">
        <v>0</v>
      </c>
      <c r="H14" s="204">
        <v>0</v>
      </c>
      <c r="I14" s="204">
        <v>0</v>
      </c>
      <c r="J14" s="75">
        <f t="shared" si="2"/>
        <v>0</v>
      </c>
      <c r="K14" s="204">
        <v>0</v>
      </c>
      <c r="L14" s="204">
        <v>0</v>
      </c>
      <c r="M14" s="204">
        <v>0</v>
      </c>
      <c r="N14" s="204">
        <v>0</v>
      </c>
      <c r="O14" s="203">
        <v>0</v>
      </c>
      <c r="P14" s="202">
        <v>0</v>
      </c>
    </row>
    <row r="15" spans="1:16" ht="15" customHeight="1">
      <c r="A15" s="409"/>
      <c r="B15" s="28" t="s">
        <v>449</v>
      </c>
      <c r="C15" s="64" t="s">
        <v>368</v>
      </c>
      <c r="D15" s="75">
        <f t="shared" si="0"/>
        <v>0</v>
      </c>
      <c r="E15" s="75">
        <f t="shared" si="1"/>
        <v>0</v>
      </c>
      <c r="F15" s="204">
        <v>0</v>
      </c>
      <c r="G15" s="204">
        <v>0</v>
      </c>
      <c r="H15" s="204">
        <v>0</v>
      </c>
      <c r="I15" s="204">
        <v>0</v>
      </c>
      <c r="J15" s="75">
        <f t="shared" si="2"/>
        <v>0</v>
      </c>
      <c r="K15" s="204">
        <v>0</v>
      </c>
      <c r="L15" s="204">
        <v>0</v>
      </c>
      <c r="M15" s="204">
        <v>0</v>
      </c>
      <c r="N15" s="204">
        <v>0</v>
      </c>
      <c r="O15" s="203">
        <v>0</v>
      </c>
      <c r="P15" s="202">
        <v>0</v>
      </c>
    </row>
    <row r="16" spans="1:16" ht="15" customHeight="1">
      <c r="A16" s="409"/>
      <c r="B16" s="28" t="s">
        <v>450</v>
      </c>
      <c r="C16" s="64" t="s">
        <v>369</v>
      </c>
      <c r="D16" s="75">
        <f t="shared" si="0"/>
        <v>14</v>
      </c>
      <c r="E16" s="75">
        <f t="shared" si="1"/>
        <v>3</v>
      </c>
      <c r="F16" s="204">
        <v>0</v>
      </c>
      <c r="G16" s="204">
        <v>3</v>
      </c>
      <c r="H16" s="204">
        <v>0</v>
      </c>
      <c r="I16" s="204">
        <v>0</v>
      </c>
      <c r="J16" s="75">
        <f t="shared" si="2"/>
        <v>0</v>
      </c>
      <c r="K16" s="204">
        <v>0</v>
      </c>
      <c r="L16" s="204">
        <v>0</v>
      </c>
      <c r="M16" s="204">
        <v>0</v>
      </c>
      <c r="N16" s="204">
        <v>0</v>
      </c>
      <c r="O16" s="203">
        <v>11</v>
      </c>
      <c r="P16" s="202">
        <v>0</v>
      </c>
    </row>
    <row r="17" spans="1:16" ht="15" customHeight="1">
      <c r="A17" s="409"/>
      <c r="B17" s="28" t="s">
        <v>451</v>
      </c>
      <c r="C17" s="111">
        <v>10</v>
      </c>
      <c r="D17" s="75">
        <f t="shared" si="0"/>
        <v>0</v>
      </c>
      <c r="E17" s="75">
        <f t="shared" si="1"/>
        <v>0</v>
      </c>
      <c r="F17" s="204">
        <v>0</v>
      </c>
      <c r="G17" s="204">
        <v>0</v>
      </c>
      <c r="H17" s="204">
        <v>0</v>
      </c>
      <c r="I17" s="204">
        <v>0</v>
      </c>
      <c r="J17" s="75">
        <f t="shared" si="2"/>
        <v>0</v>
      </c>
      <c r="K17" s="204">
        <v>0</v>
      </c>
      <c r="L17" s="204">
        <v>0</v>
      </c>
      <c r="M17" s="204">
        <v>0</v>
      </c>
      <c r="N17" s="204">
        <v>0</v>
      </c>
      <c r="O17" s="203">
        <v>0</v>
      </c>
      <c r="P17" s="202">
        <v>0</v>
      </c>
    </row>
    <row r="18" spans="1:16" ht="15" customHeight="1">
      <c r="A18" s="409"/>
      <c r="B18" s="28" t="s">
        <v>99</v>
      </c>
      <c r="C18" s="111">
        <v>11</v>
      </c>
      <c r="D18" s="75">
        <f t="shared" si="0"/>
        <v>0</v>
      </c>
      <c r="E18" s="75">
        <f t="shared" si="1"/>
        <v>0</v>
      </c>
      <c r="F18" s="204">
        <v>0</v>
      </c>
      <c r="G18" s="204">
        <v>0</v>
      </c>
      <c r="H18" s="204">
        <v>0</v>
      </c>
      <c r="I18" s="204">
        <v>0</v>
      </c>
      <c r="J18" s="75">
        <f t="shared" si="2"/>
        <v>0</v>
      </c>
      <c r="K18" s="204">
        <v>0</v>
      </c>
      <c r="L18" s="204">
        <v>0</v>
      </c>
      <c r="M18" s="204">
        <v>0</v>
      </c>
      <c r="N18" s="204">
        <v>0</v>
      </c>
      <c r="O18" s="203">
        <v>0</v>
      </c>
      <c r="P18" s="202">
        <v>0</v>
      </c>
    </row>
    <row r="19" spans="1:16" ht="15" customHeight="1">
      <c r="A19" s="409"/>
      <c r="B19" s="28" t="s">
        <v>100</v>
      </c>
      <c r="C19" s="111">
        <v>12</v>
      </c>
      <c r="D19" s="75">
        <f t="shared" si="0"/>
        <v>0</v>
      </c>
      <c r="E19" s="75">
        <f t="shared" si="1"/>
        <v>0</v>
      </c>
      <c r="F19" s="204">
        <v>0</v>
      </c>
      <c r="G19" s="204">
        <v>0</v>
      </c>
      <c r="H19" s="204">
        <v>0</v>
      </c>
      <c r="I19" s="204">
        <v>0</v>
      </c>
      <c r="J19" s="75">
        <f t="shared" si="2"/>
        <v>0</v>
      </c>
      <c r="K19" s="204">
        <v>0</v>
      </c>
      <c r="L19" s="204">
        <v>0</v>
      </c>
      <c r="M19" s="204">
        <v>0</v>
      </c>
      <c r="N19" s="204">
        <v>0</v>
      </c>
      <c r="O19" s="203">
        <v>0</v>
      </c>
      <c r="P19" s="202">
        <v>0</v>
      </c>
    </row>
    <row r="20" spans="1:16" ht="15" customHeight="1">
      <c r="A20" s="409"/>
      <c r="B20" s="28" t="s">
        <v>202</v>
      </c>
      <c r="C20" s="111">
        <v>13</v>
      </c>
      <c r="D20" s="75">
        <f t="shared" si="0"/>
        <v>0</v>
      </c>
      <c r="E20" s="75">
        <f t="shared" si="1"/>
        <v>0</v>
      </c>
      <c r="F20" s="204">
        <v>0</v>
      </c>
      <c r="G20" s="204">
        <v>0</v>
      </c>
      <c r="H20" s="204">
        <v>0</v>
      </c>
      <c r="I20" s="204">
        <v>0</v>
      </c>
      <c r="J20" s="75">
        <f t="shared" si="2"/>
        <v>0</v>
      </c>
      <c r="K20" s="204">
        <v>0</v>
      </c>
      <c r="L20" s="204">
        <v>0</v>
      </c>
      <c r="M20" s="204">
        <v>0</v>
      </c>
      <c r="N20" s="204">
        <v>0</v>
      </c>
      <c r="O20" s="203">
        <v>0</v>
      </c>
      <c r="P20" s="202">
        <v>0</v>
      </c>
    </row>
    <row r="21" spans="1:16" ht="15" customHeight="1">
      <c r="A21" s="409"/>
      <c r="B21" s="28" t="s">
        <v>203</v>
      </c>
      <c r="C21" s="111">
        <v>14</v>
      </c>
      <c r="D21" s="75">
        <f t="shared" si="0"/>
        <v>0</v>
      </c>
      <c r="E21" s="75">
        <f t="shared" si="1"/>
        <v>0</v>
      </c>
      <c r="F21" s="204">
        <v>0</v>
      </c>
      <c r="G21" s="204">
        <v>0</v>
      </c>
      <c r="H21" s="204">
        <v>0</v>
      </c>
      <c r="I21" s="204">
        <v>0</v>
      </c>
      <c r="J21" s="75">
        <f t="shared" si="2"/>
        <v>0</v>
      </c>
      <c r="K21" s="204">
        <v>0</v>
      </c>
      <c r="L21" s="204">
        <v>0</v>
      </c>
      <c r="M21" s="204">
        <v>0</v>
      </c>
      <c r="N21" s="204">
        <v>0</v>
      </c>
      <c r="O21" s="203">
        <v>0</v>
      </c>
      <c r="P21" s="202">
        <v>0</v>
      </c>
    </row>
    <row r="22" spans="1:16" ht="15" customHeight="1">
      <c r="A22" s="409"/>
      <c r="B22" s="33" t="s">
        <v>204</v>
      </c>
      <c r="C22" s="111">
        <v>15</v>
      </c>
      <c r="D22" s="75">
        <f t="shared" si="0"/>
        <v>0</v>
      </c>
      <c r="E22" s="75">
        <f t="shared" si="1"/>
        <v>0</v>
      </c>
      <c r="F22" s="75">
        <f>SUM(F23:F26)</f>
        <v>0</v>
      </c>
      <c r="G22" s="75">
        <f t="shared" ref="G22:P22" si="5">SUM(G23:G26)</f>
        <v>0</v>
      </c>
      <c r="H22" s="75">
        <f t="shared" si="5"/>
        <v>0</v>
      </c>
      <c r="I22" s="75">
        <f t="shared" si="5"/>
        <v>0</v>
      </c>
      <c r="J22" s="75">
        <f t="shared" si="2"/>
        <v>0</v>
      </c>
      <c r="K22" s="75">
        <f t="shared" si="5"/>
        <v>0</v>
      </c>
      <c r="L22" s="75">
        <f t="shared" si="5"/>
        <v>0</v>
      </c>
      <c r="M22" s="75">
        <f t="shared" si="5"/>
        <v>0</v>
      </c>
      <c r="N22" s="75">
        <f t="shared" si="5"/>
        <v>0</v>
      </c>
      <c r="O22" s="75">
        <f t="shared" si="5"/>
        <v>0</v>
      </c>
      <c r="P22" s="75">
        <f t="shared" si="5"/>
        <v>0</v>
      </c>
    </row>
    <row r="23" spans="1:16" ht="21.75" customHeight="1">
      <c r="A23" s="409"/>
      <c r="B23" s="20" t="s">
        <v>452</v>
      </c>
      <c r="C23" s="111">
        <v>16</v>
      </c>
      <c r="D23" s="75">
        <f t="shared" si="0"/>
        <v>0</v>
      </c>
      <c r="E23" s="75">
        <f t="shared" si="1"/>
        <v>0</v>
      </c>
      <c r="F23" s="204">
        <v>0</v>
      </c>
      <c r="G23" s="204">
        <v>0</v>
      </c>
      <c r="H23" s="204">
        <v>0</v>
      </c>
      <c r="I23" s="204">
        <v>0</v>
      </c>
      <c r="J23" s="75">
        <f t="shared" si="2"/>
        <v>0</v>
      </c>
      <c r="K23" s="204">
        <v>0</v>
      </c>
      <c r="L23" s="204">
        <v>0</v>
      </c>
      <c r="M23" s="204">
        <v>0</v>
      </c>
      <c r="N23" s="204">
        <v>0</v>
      </c>
      <c r="O23" s="203">
        <v>0</v>
      </c>
      <c r="P23" s="202">
        <v>0</v>
      </c>
    </row>
    <row r="24" spans="1:16" ht="15" customHeight="1">
      <c r="A24" s="409"/>
      <c r="B24" s="28" t="s">
        <v>453</v>
      </c>
      <c r="C24" s="111">
        <v>17</v>
      </c>
      <c r="D24" s="75">
        <f t="shared" si="0"/>
        <v>0</v>
      </c>
      <c r="E24" s="75">
        <f t="shared" si="1"/>
        <v>0</v>
      </c>
      <c r="F24" s="204">
        <v>0</v>
      </c>
      <c r="G24" s="204">
        <v>0</v>
      </c>
      <c r="H24" s="204">
        <v>0</v>
      </c>
      <c r="I24" s="204">
        <v>0</v>
      </c>
      <c r="J24" s="75">
        <f t="shared" si="2"/>
        <v>0</v>
      </c>
      <c r="K24" s="204">
        <v>0</v>
      </c>
      <c r="L24" s="204">
        <v>0</v>
      </c>
      <c r="M24" s="204">
        <v>0</v>
      </c>
      <c r="N24" s="204">
        <v>0</v>
      </c>
      <c r="O24" s="203">
        <v>0</v>
      </c>
      <c r="P24" s="202">
        <v>0</v>
      </c>
    </row>
    <row r="25" spans="1:16" ht="15" customHeight="1">
      <c r="A25" s="409"/>
      <c r="B25" s="28" t="s">
        <v>454</v>
      </c>
      <c r="C25" s="111">
        <v>18</v>
      </c>
      <c r="D25" s="75">
        <f t="shared" si="0"/>
        <v>0</v>
      </c>
      <c r="E25" s="75">
        <f t="shared" si="1"/>
        <v>0</v>
      </c>
      <c r="F25" s="204">
        <v>0</v>
      </c>
      <c r="G25" s="204">
        <v>0</v>
      </c>
      <c r="H25" s="204">
        <v>0</v>
      </c>
      <c r="I25" s="204">
        <v>0</v>
      </c>
      <c r="J25" s="75">
        <f t="shared" si="2"/>
        <v>0</v>
      </c>
      <c r="K25" s="204">
        <v>0</v>
      </c>
      <c r="L25" s="204">
        <v>0</v>
      </c>
      <c r="M25" s="204">
        <v>0</v>
      </c>
      <c r="N25" s="204">
        <v>0</v>
      </c>
      <c r="O25" s="203">
        <v>0</v>
      </c>
      <c r="P25" s="202">
        <v>0</v>
      </c>
    </row>
    <row r="26" spans="1:16" ht="15" customHeight="1">
      <c r="A26" s="409"/>
      <c r="B26" s="28" t="s">
        <v>455</v>
      </c>
      <c r="C26" s="111">
        <v>19</v>
      </c>
      <c r="D26" s="75">
        <f t="shared" si="0"/>
        <v>0</v>
      </c>
      <c r="E26" s="75">
        <f t="shared" si="1"/>
        <v>0</v>
      </c>
      <c r="F26" s="204">
        <v>0</v>
      </c>
      <c r="G26" s="204">
        <v>0</v>
      </c>
      <c r="H26" s="204">
        <v>0</v>
      </c>
      <c r="I26" s="204">
        <v>0</v>
      </c>
      <c r="J26" s="75">
        <f t="shared" si="2"/>
        <v>0</v>
      </c>
      <c r="K26" s="204">
        <v>0</v>
      </c>
      <c r="L26" s="204">
        <v>0</v>
      </c>
      <c r="M26" s="204">
        <v>0</v>
      </c>
      <c r="N26" s="204">
        <v>0</v>
      </c>
      <c r="O26" s="203">
        <v>0</v>
      </c>
      <c r="P26" s="202">
        <v>0</v>
      </c>
    </row>
    <row r="27" spans="1:16" ht="15" customHeight="1">
      <c r="A27" s="409"/>
      <c r="B27" s="28" t="s">
        <v>456</v>
      </c>
      <c r="C27" s="111">
        <v>20</v>
      </c>
      <c r="D27" s="75">
        <f t="shared" si="0"/>
        <v>0</v>
      </c>
      <c r="E27" s="75">
        <f t="shared" si="1"/>
        <v>0</v>
      </c>
      <c r="F27" s="204">
        <v>0</v>
      </c>
      <c r="G27" s="204"/>
      <c r="H27" s="204">
        <v>0</v>
      </c>
      <c r="I27" s="204">
        <v>0</v>
      </c>
      <c r="J27" s="75">
        <f t="shared" si="2"/>
        <v>0</v>
      </c>
      <c r="K27" s="204">
        <v>0</v>
      </c>
      <c r="L27" s="204">
        <v>0</v>
      </c>
      <c r="M27" s="204">
        <v>0</v>
      </c>
      <c r="N27" s="204">
        <v>0</v>
      </c>
      <c r="O27" s="203">
        <v>0</v>
      </c>
      <c r="P27" s="202">
        <v>0</v>
      </c>
    </row>
    <row r="28" spans="1:16" ht="15" customHeight="1">
      <c r="A28" s="409"/>
      <c r="B28" s="28" t="s">
        <v>205</v>
      </c>
      <c r="C28" s="111">
        <v>21</v>
      </c>
      <c r="D28" s="75">
        <f t="shared" si="0"/>
        <v>0</v>
      </c>
      <c r="E28" s="75">
        <f t="shared" si="1"/>
        <v>0</v>
      </c>
      <c r="F28" s="204">
        <v>0</v>
      </c>
      <c r="G28" s="204">
        <v>0</v>
      </c>
      <c r="H28" s="204">
        <v>0</v>
      </c>
      <c r="I28" s="204">
        <v>0</v>
      </c>
      <c r="J28" s="75">
        <f t="shared" si="2"/>
        <v>0</v>
      </c>
      <c r="K28" s="204">
        <v>0</v>
      </c>
      <c r="L28" s="204">
        <v>0</v>
      </c>
      <c r="M28" s="204">
        <v>0</v>
      </c>
      <c r="N28" s="204">
        <v>0</v>
      </c>
      <c r="O28" s="203">
        <v>0</v>
      </c>
      <c r="P28" s="202">
        <v>0</v>
      </c>
    </row>
    <row r="29" spans="1:16" ht="15" customHeight="1">
      <c r="A29" s="409"/>
      <c r="B29" s="28" t="s">
        <v>206</v>
      </c>
      <c r="C29" s="111">
        <v>22</v>
      </c>
      <c r="D29" s="75">
        <f t="shared" si="0"/>
        <v>0</v>
      </c>
      <c r="E29" s="75">
        <f t="shared" si="1"/>
        <v>0</v>
      </c>
      <c r="F29" s="204">
        <v>0</v>
      </c>
      <c r="G29" s="204">
        <v>0</v>
      </c>
      <c r="H29" s="204">
        <v>0</v>
      </c>
      <c r="I29" s="204">
        <v>0</v>
      </c>
      <c r="J29" s="75">
        <f t="shared" si="2"/>
        <v>0</v>
      </c>
      <c r="K29" s="204">
        <v>0</v>
      </c>
      <c r="L29" s="204">
        <v>0</v>
      </c>
      <c r="M29" s="204">
        <v>0</v>
      </c>
      <c r="N29" s="204">
        <v>0</v>
      </c>
      <c r="O29" s="203">
        <v>0</v>
      </c>
      <c r="P29" s="202">
        <v>0</v>
      </c>
    </row>
    <row r="30" spans="1:16" ht="23.25" customHeight="1">
      <c r="A30" s="409"/>
      <c r="B30" s="20" t="s">
        <v>207</v>
      </c>
      <c r="C30" s="111">
        <v>23</v>
      </c>
      <c r="D30" s="75">
        <f t="shared" si="0"/>
        <v>0</v>
      </c>
      <c r="E30" s="75">
        <f t="shared" si="1"/>
        <v>0</v>
      </c>
      <c r="F30" s="75">
        <f>SUM(F31:F32)</f>
        <v>0</v>
      </c>
      <c r="G30" s="75">
        <f t="shared" ref="G30:P30" si="6">SUM(G31:G32)</f>
        <v>0</v>
      </c>
      <c r="H30" s="75">
        <f t="shared" si="6"/>
        <v>0</v>
      </c>
      <c r="I30" s="75">
        <f t="shared" si="6"/>
        <v>0</v>
      </c>
      <c r="J30" s="75">
        <f t="shared" si="2"/>
        <v>0</v>
      </c>
      <c r="K30" s="75">
        <f t="shared" si="6"/>
        <v>0</v>
      </c>
      <c r="L30" s="75">
        <f t="shared" si="6"/>
        <v>0</v>
      </c>
      <c r="M30" s="75">
        <f t="shared" si="6"/>
        <v>0</v>
      </c>
      <c r="N30" s="75">
        <f t="shared" si="6"/>
        <v>0</v>
      </c>
      <c r="O30" s="75">
        <f t="shared" si="6"/>
        <v>0</v>
      </c>
      <c r="P30" s="75">
        <f t="shared" si="6"/>
        <v>0</v>
      </c>
    </row>
    <row r="31" spans="1:16" ht="34.5" customHeight="1">
      <c r="A31" s="409"/>
      <c r="B31" s="47" t="s">
        <v>457</v>
      </c>
      <c r="C31" s="111">
        <v>24</v>
      </c>
      <c r="D31" s="75">
        <f t="shared" si="0"/>
        <v>0</v>
      </c>
      <c r="E31" s="75">
        <f t="shared" si="1"/>
        <v>0</v>
      </c>
      <c r="F31" s="204">
        <v>0</v>
      </c>
      <c r="G31" s="204">
        <v>0</v>
      </c>
      <c r="H31" s="204">
        <v>0</v>
      </c>
      <c r="I31" s="204">
        <v>0</v>
      </c>
      <c r="J31" s="75">
        <f t="shared" si="2"/>
        <v>0</v>
      </c>
      <c r="K31" s="204">
        <v>0</v>
      </c>
      <c r="L31" s="204">
        <v>0</v>
      </c>
      <c r="M31" s="204">
        <v>0</v>
      </c>
      <c r="N31" s="204">
        <v>0</v>
      </c>
      <c r="O31" s="203">
        <v>0</v>
      </c>
      <c r="P31" s="202">
        <v>0</v>
      </c>
    </row>
    <row r="32" spans="1:16" ht="15" customHeight="1">
      <c r="A32" s="409"/>
      <c r="B32" s="28" t="s">
        <v>458</v>
      </c>
      <c r="C32" s="111">
        <v>25</v>
      </c>
      <c r="D32" s="75">
        <f t="shared" si="0"/>
        <v>0</v>
      </c>
      <c r="E32" s="75">
        <f t="shared" si="1"/>
        <v>0</v>
      </c>
      <c r="F32" s="204">
        <v>0</v>
      </c>
      <c r="G32" s="204">
        <v>0</v>
      </c>
      <c r="H32" s="204">
        <v>0</v>
      </c>
      <c r="I32" s="204">
        <v>0</v>
      </c>
      <c r="J32" s="75">
        <f t="shared" si="2"/>
        <v>0</v>
      </c>
      <c r="K32" s="204">
        <v>0</v>
      </c>
      <c r="L32" s="204">
        <v>0</v>
      </c>
      <c r="M32" s="204">
        <v>0</v>
      </c>
      <c r="N32" s="204">
        <v>0</v>
      </c>
      <c r="O32" s="203">
        <v>0</v>
      </c>
      <c r="P32" s="202">
        <v>0</v>
      </c>
    </row>
    <row r="33" spans="1:16" ht="15" customHeight="1">
      <c r="A33" s="409"/>
      <c r="B33" s="28" t="s">
        <v>101</v>
      </c>
      <c r="C33" s="111">
        <v>26</v>
      </c>
      <c r="D33" s="75">
        <f t="shared" si="0"/>
        <v>0</v>
      </c>
      <c r="E33" s="75">
        <f t="shared" si="1"/>
        <v>0</v>
      </c>
      <c r="F33" s="204">
        <v>0</v>
      </c>
      <c r="G33" s="204">
        <v>0</v>
      </c>
      <c r="H33" s="204">
        <v>0</v>
      </c>
      <c r="I33" s="204">
        <v>0</v>
      </c>
      <c r="J33" s="75">
        <f t="shared" si="2"/>
        <v>0</v>
      </c>
      <c r="K33" s="204">
        <v>0</v>
      </c>
      <c r="L33" s="204">
        <v>0</v>
      </c>
      <c r="M33" s="204">
        <v>0</v>
      </c>
      <c r="N33" s="204">
        <v>0</v>
      </c>
      <c r="O33" s="203">
        <v>0</v>
      </c>
      <c r="P33" s="202">
        <v>0</v>
      </c>
    </row>
    <row r="34" spans="1:16" ht="15" customHeight="1">
      <c r="A34" s="409"/>
      <c r="B34" s="28" t="s">
        <v>102</v>
      </c>
      <c r="C34" s="111">
        <v>27</v>
      </c>
      <c r="D34" s="75">
        <f t="shared" si="0"/>
        <v>0</v>
      </c>
      <c r="E34" s="75">
        <f t="shared" si="1"/>
        <v>0</v>
      </c>
      <c r="F34" s="204">
        <v>0</v>
      </c>
      <c r="G34" s="204">
        <v>0</v>
      </c>
      <c r="H34" s="204">
        <v>0</v>
      </c>
      <c r="I34" s="204">
        <v>0</v>
      </c>
      <c r="J34" s="75">
        <f t="shared" si="2"/>
        <v>0</v>
      </c>
      <c r="K34" s="204">
        <v>0</v>
      </c>
      <c r="L34" s="204">
        <v>0</v>
      </c>
      <c r="M34" s="204">
        <v>0</v>
      </c>
      <c r="N34" s="204">
        <v>0</v>
      </c>
      <c r="O34" s="203">
        <v>0</v>
      </c>
      <c r="P34" s="202">
        <v>0</v>
      </c>
    </row>
    <row r="35" spans="1:16" ht="15" customHeight="1">
      <c r="A35" s="409"/>
      <c r="B35" s="28" t="s">
        <v>208</v>
      </c>
      <c r="C35" s="111">
        <v>28</v>
      </c>
      <c r="D35" s="75">
        <f t="shared" si="0"/>
        <v>0</v>
      </c>
      <c r="E35" s="75">
        <f t="shared" si="1"/>
        <v>0</v>
      </c>
      <c r="F35" s="204">
        <v>0</v>
      </c>
      <c r="G35" s="204">
        <v>0</v>
      </c>
      <c r="H35" s="204">
        <v>0</v>
      </c>
      <c r="I35" s="204">
        <v>0</v>
      </c>
      <c r="J35" s="75">
        <f t="shared" si="2"/>
        <v>0</v>
      </c>
      <c r="K35" s="204">
        <v>0</v>
      </c>
      <c r="L35" s="204">
        <v>0</v>
      </c>
      <c r="M35" s="204">
        <v>0</v>
      </c>
      <c r="N35" s="204">
        <v>0</v>
      </c>
      <c r="O35" s="203">
        <v>0</v>
      </c>
      <c r="P35" s="202">
        <v>0</v>
      </c>
    </row>
    <row r="36" spans="1:16" ht="15" customHeight="1">
      <c r="A36" s="409"/>
      <c r="B36" s="28" t="s">
        <v>209</v>
      </c>
      <c r="C36" s="111">
        <v>29</v>
      </c>
      <c r="D36" s="75">
        <f t="shared" si="0"/>
        <v>0</v>
      </c>
      <c r="E36" s="75">
        <f t="shared" si="1"/>
        <v>0</v>
      </c>
      <c r="F36" s="75">
        <f>SUM(F37:F40)</f>
        <v>0</v>
      </c>
      <c r="G36" s="75">
        <f t="shared" ref="G36:P36" si="7">SUM(G37:G40)</f>
        <v>0</v>
      </c>
      <c r="H36" s="75">
        <f t="shared" si="7"/>
        <v>0</v>
      </c>
      <c r="I36" s="75">
        <f t="shared" si="7"/>
        <v>0</v>
      </c>
      <c r="J36" s="75">
        <f t="shared" si="2"/>
        <v>0</v>
      </c>
      <c r="K36" s="75">
        <f t="shared" si="7"/>
        <v>0</v>
      </c>
      <c r="L36" s="75">
        <f t="shared" si="7"/>
        <v>0</v>
      </c>
      <c r="M36" s="75">
        <f t="shared" si="7"/>
        <v>0</v>
      </c>
      <c r="N36" s="75">
        <f t="shared" si="7"/>
        <v>0</v>
      </c>
      <c r="O36" s="75">
        <f t="shared" si="7"/>
        <v>0</v>
      </c>
      <c r="P36" s="75">
        <f t="shared" si="7"/>
        <v>0</v>
      </c>
    </row>
    <row r="37" spans="1:16" ht="21.75" customHeight="1">
      <c r="A37" s="409"/>
      <c r="B37" s="20" t="s">
        <v>459</v>
      </c>
      <c r="C37" s="111">
        <v>30</v>
      </c>
      <c r="D37" s="75">
        <f t="shared" si="0"/>
        <v>0</v>
      </c>
      <c r="E37" s="75">
        <f t="shared" si="1"/>
        <v>0</v>
      </c>
      <c r="F37" s="204">
        <v>0</v>
      </c>
      <c r="G37" s="204">
        <v>0</v>
      </c>
      <c r="H37" s="204">
        <v>0</v>
      </c>
      <c r="I37" s="204">
        <v>0</v>
      </c>
      <c r="J37" s="75">
        <f t="shared" si="2"/>
        <v>0</v>
      </c>
      <c r="K37" s="204">
        <v>0</v>
      </c>
      <c r="L37" s="204">
        <v>0</v>
      </c>
      <c r="M37" s="204">
        <v>0</v>
      </c>
      <c r="N37" s="204">
        <v>0</v>
      </c>
      <c r="O37" s="203">
        <v>0</v>
      </c>
      <c r="P37" s="202">
        <v>0</v>
      </c>
    </row>
    <row r="38" spans="1:16" ht="15" customHeight="1">
      <c r="A38" s="409"/>
      <c r="B38" s="28" t="s">
        <v>460</v>
      </c>
      <c r="C38" s="111">
        <v>31</v>
      </c>
      <c r="D38" s="75">
        <f t="shared" si="0"/>
        <v>0</v>
      </c>
      <c r="E38" s="75">
        <f t="shared" si="1"/>
        <v>0</v>
      </c>
      <c r="F38" s="204">
        <v>0</v>
      </c>
      <c r="G38" s="204">
        <v>0</v>
      </c>
      <c r="H38" s="204">
        <v>0</v>
      </c>
      <c r="I38" s="204">
        <v>0</v>
      </c>
      <c r="J38" s="75">
        <f t="shared" si="2"/>
        <v>0</v>
      </c>
      <c r="K38" s="204">
        <v>0</v>
      </c>
      <c r="L38" s="204">
        <v>0</v>
      </c>
      <c r="M38" s="204">
        <v>0</v>
      </c>
      <c r="N38" s="204">
        <v>0</v>
      </c>
      <c r="O38" s="203">
        <v>0</v>
      </c>
      <c r="P38" s="202">
        <v>0</v>
      </c>
    </row>
    <row r="39" spans="1:16" ht="15" customHeight="1">
      <c r="A39" s="409"/>
      <c r="B39" s="28" t="s">
        <v>461</v>
      </c>
      <c r="C39" s="111">
        <v>32</v>
      </c>
      <c r="D39" s="75">
        <f t="shared" si="0"/>
        <v>0</v>
      </c>
      <c r="E39" s="75">
        <f t="shared" si="1"/>
        <v>0</v>
      </c>
      <c r="F39" s="204">
        <v>0</v>
      </c>
      <c r="G39" s="204">
        <v>0</v>
      </c>
      <c r="H39" s="204">
        <v>0</v>
      </c>
      <c r="I39" s="204">
        <v>0</v>
      </c>
      <c r="J39" s="75">
        <f t="shared" si="2"/>
        <v>0</v>
      </c>
      <c r="K39" s="204">
        <v>0</v>
      </c>
      <c r="L39" s="204">
        <v>0</v>
      </c>
      <c r="M39" s="204">
        <v>0</v>
      </c>
      <c r="N39" s="204">
        <v>0</v>
      </c>
      <c r="O39" s="203">
        <v>0</v>
      </c>
      <c r="P39" s="202">
        <v>0</v>
      </c>
    </row>
    <row r="40" spans="1:16" ht="15" customHeight="1">
      <c r="A40" s="409"/>
      <c r="B40" s="28" t="s">
        <v>462</v>
      </c>
      <c r="C40" s="111">
        <v>33</v>
      </c>
      <c r="D40" s="75">
        <f t="shared" si="0"/>
        <v>0</v>
      </c>
      <c r="E40" s="75">
        <f t="shared" si="1"/>
        <v>0</v>
      </c>
      <c r="F40" s="204">
        <v>0</v>
      </c>
      <c r="G40" s="204">
        <v>0</v>
      </c>
      <c r="H40" s="204">
        <v>0</v>
      </c>
      <c r="I40" s="204">
        <v>0</v>
      </c>
      <c r="J40" s="75">
        <f t="shared" si="2"/>
        <v>0</v>
      </c>
      <c r="K40" s="204">
        <v>0</v>
      </c>
      <c r="L40" s="204">
        <v>0</v>
      </c>
      <c r="M40" s="204">
        <v>0</v>
      </c>
      <c r="N40" s="204">
        <v>0</v>
      </c>
      <c r="O40" s="203">
        <v>0</v>
      </c>
      <c r="P40" s="202">
        <v>0</v>
      </c>
    </row>
    <row r="41" spans="1:16" ht="15" customHeight="1">
      <c r="A41" s="409"/>
      <c r="B41" s="28" t="s">
        <v>103</v>
      </c>
      <c r="C41" s="111">
        <v>34</v>
      </c>
      <c r="D41" s="75">
        <f t="shared" si="0"/>
        <v>0</v>
      </c>
      <c r="E41" s="75">
        <f t="shared" si="1"/>
        <v>0</v>
      </c>
      <c r="F41" s="204">
        <v>0</v>
      </c>
      <c r="G41" s="204">
        <v>0</v>
      </c>
      <c r="H41" s="204">
        <v>0</v>
      </c>
      <c r="I41" s="204">
        <v>0</v>
      </c>
      <c r="J41" s="75">
        <f t="shared" si="2"/>
        <v>0</v>
      </c>
      <c r="K41" s="204">
        <v>0</v>
      </c>
      <c r="L41" s="204">
        <v>0</v>
      </c>
      <c r="M41" s="204">
        <v>0</v>
      </c>
      <c r="N41" s="204">
        <v>0</v>
      </c>
      <c r="O41" s="203">
        <v>0</v>
      </c>
      <c r="P41" s="202">
        <v>0</v>
      </c>
    </row>
    <row r="42" spans="1:16" ht="15" customHeight="1">
      <c r="A42" s="409"/>
      <c r="B42" s="34" t="s">
        <v>119</v>
      </c>
      <c r="C42" s="111">
        <v>35</v>
      </c>
      <c r="D42" s="75">
        <f t="shared" si="0"/>
        <v>14</v>
      </c>
      <c r="E42" s="75">
        <f t="shared" si="1"/>
        <v>3</v>
      </c>
      <c r="F42" s="75">
        <f>SUM(F8,F10,F13,F18:F22,F28:F30,F33:F36,F41)</f>
        <v>0</v>
      </c>
      <c r="G42" s="75">
        <f t="shared" ref="G42:P42" si="8">SUM(G8,G10,G13,G18:G22,G28:G30,G33:G36,G41)</f>
        <v>3</v>
      </c>
      <c r="H42" s="75">
        <f t="shared" si="8"/>
        <v>0</v>
      </c>
      <c r="I42" s="75">
        <f t="shared" si="8"/>
        <v>0</v>
      </c>
      <c r="J42" s="75">
        <f t="shared" si="2"/>
        <v>0</v>
      </c>
      <c r="K42" s="75">
        <f t="shared" si="8"/>
        <v>0</v>
      </c>
      <c r="L42" s="75">
        <f t="shared" si="8"/>
        <v>0</v>
      </c>
      <c r="M42" s="75">
        <f t="shared" si="8"/>
        <v>0</v>
      </c>
      <c r="N42" s="75">
        <f t="shared" si="8"/>
        <v>0</v>
      </c>
      <c r="O42" s="75">
        <f>SUM(O8,O10,O13,O18:O22,O28:O30,O33:O36,O41)</f>
        <v>11</v>
      </c>
      <c r="P42" s="75">
        <f t="shared" si="8"/>
        <v>0</v>
      </c>
    </row>
  </sheetData>
  <sheetProtection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48" priority="3">
      <formula>IF($E$9:$P$9&gt;$E$8:$P$8,1,0)=1</formula>
    </cfRule>
  </conditionalFormatting>
  <conditionalFormatting sqref="D8:D42 P8:P42">
    <cfRule type="expression" dxfId="47" priority="2">
      <formula>IF($P8&gt;$D8,1,0)=1</formula>
    </cfRule>
  </conditionalFormatting>
  <conditionalFormatting sqref="D22:P22 D27:P27">
    <cfRule type="expression" dxfId="46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U34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H17" sqref="H17"/>
    </sheetView>
  </sheetViews>
  <sheetFormatPr defaultColWidth="9.140625" defaultRowHeight="11.25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5.42578125" style="9" customWidth="1"/>
    <col min="16" max="16" width="7.85546875" style="15" hidden="1" customWidth="1"/>
    <col min="17" max="17" width="7.5703125" style="9" hidden="1" customWidth="1"/>
    <col min="18" max="18" width="6.28515625" style="9" hidden="1" customWidth="1"/>
    <col min="19" max="19" width="7.28515625" style="9" hidden="1" customWidth="1"/>
    <col min="20" max="20" width="7.7109375" style="9" hidden="1" customWidth="1"/>
    <col min="21" max="21" width="7.5703125" style="9" hidden="1" customWidth="1"/>
    <col min="22" max="22" width="6.85546875" style="9" customWidth="1"/>
    <col min="23" max="23" width="6.28515625" style="9" customWidth="1"/>
    <col min="24" max="24" width="5.42578125" style="9" customWidth="1"/>
    <col min="25" max="26" width="7.140625" style="9" customWidth="1"/>
    <col min="27" max="27" width="6.85546875" style="9" customWidth="1"/>
    <col min="28" max="28" width="6.42578125" style="9" customWidth="1"/>
    <col min="29" max="29" width="6.140625" style="9" customWidth="1"/>
    <col min="30" max="30" width="5.5703125" style="9" customWidth="1"/>
    <col min="31" max="31" width="7.28515625" style="9" customWidth="1"/>
    <col min="32" max="32" width="9.140625" style="9" customWidth="1"/>
    <col min="33" max="33" width="8.5703125" style="9" customWidth="1"/>
    <col min="34" max="16384" width="9.140625" style="9"/>
  </cols>
  <sheetData>
    <row r="1" spans="1:21" s="8" customFormat="1" ht="4.5" hidden="1">
      <c r="A1" s="407"/>
      <c r="B1" s="407"/>
      <c r="C1" s="407"/>
      <c r="D1" s="407"/>
      <c r="E1" s="407"/>
      <c r="F1" s="407"/>
      <c r="G1" s="407"/>
      <c r="H1" s="407"/>
      <c r="I1" s="407"/>
      <c r="P1" s="35"/>
    </row>
    <row r="2" spans="1:21" ht="12.75">
      <c r="A2" s="409"/>
      <c r="B2" s="294" t="s">
        <v>801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21" s="10" customFormat="1" ht="10.5" customHeight="1">
      <c r="A3" s="409"/>
      <c r="B3" s="16"/>
      <c r="C3" s="17"/>
      <c r="D3" s="16"/>
      <c r="E3" s="16"/>
      <c r="F3" s="29"/>
      <c r="G3" s="29"/>
      <c r="H3" s="29"/>
      <c r="I3" s="29"/>
      <c r="J3" s="16"/>
      <c r="K3" s="16"/>
      <c r="L3" s="410" t="s">
        <v>444</v>
      </c>
      <c r="M3" s="410"/>
      <c r="N3" s="410"/>
      <c r="O3" s="294"/>
      <c r="P3" s="36"/>
    </row>
    <row r="4" spans="1:21" s="10" customFormat="1" ht="15" customHeight="1">
      <c r="A4" s="409"/>
      <c r="B4" s="368" t="s">
        <v>91</v>
      </c>
      <c r="C4" s="354" t="s">
        <v>96</v>
      </c>
      <c r="D4" s="345" t="s">
        <v>210</v>
      </c>
      <c r="E4" s="346"/>
      <c r="F4" s="382" t="s">
        <v>212</v>
      </c>
      <c r="G4" s="383"/>
      <c r="H4" s="383"/>
      <c r="I4" s="383"/>
      <c r="J4" s="383"/>
      <c r="K4" s="383"/>
      <c r="L4" s="383"/>
      <c r="M4" s="383"/>
      <c r="N4" s="384"/>
      <c r="O4" s="294"/>
      <c r="P4" s="36"/>
    </row>
    <row r="5" spans="1:21" s="10" customFormat="1" ht="15" customHeight="1">
      <c r="A5" s="409"/>
      <c r="B5" s="368"/>
      <c r="C5" s="355"/>
      <c r="D5" s="349"/>
      <c r="E5" s="350"/>
      <c r="F5" s="382" t="s">
        <v>12</v>
      </c>
      <c r="G5" s="383"/>
      <c r="H5" s="384"/>
      <c r="I5" s="382" t="s">
        <v>213</v>
      </c>
      <c r="J5" s="383"/>
      <c r="K5" s="383"/>
      <c r="L5" s="383"/>
      <c r="M5" s="383"/>
      <c r="N5" s="384"/>
      <c r="O5" s="294"/>
      <c r="P5" s="36"/>
    </row>
    <row r="6" spans="1:21" s="10" customFormat="1" ht="32.25" customHeight="1">
      <c r="A6" s="409"/>
      <c r="B6" s="368"/>
      <c r="C6" s="355"/>
      <c r="D6" s="340" t="s">
        <v>443</v>
      </c>
      <c r="E6" s="340" t="s">
        <v>211</v>
      </c>
      <c r="F6" s="382" t="s">
        <v>214</v>
      </c>
      <c r="G6" s="384"/>
      <c r="H6" s="359" t="s">
        <v>211</v>
      </c>
      <c r="I6" s="382" t="s">
        <v>216</v>
      </c>
      <c r="J6" s="383"/>
      <c r="K6" s="384"/>
      <c r="L6" s="382" t="s">
        <v>217</v>
      </c>
      <c r="M6" s="383"/>
      <c r="N6" s="384"/>
      <c r="O6" s="294"/>
      <c r="P6" s="36"/>
    </row>
    <row r="7" spans="1:21" s="8" customFormat="1" ht="48.75" customHeight="1">
      <c r="A7" s="409"/>
      <c r="B7" s="403"/>
      <c r="C7" s="355"/>
      <c r="D7" s="342"/>
      <c r="E7" s="342"/>
      <c r="F7" s="153" t="s">
        <v>12</v>
      </c>
      <c r="G7" s="153" t="s">
        <v>215</v>
      </c>
      <c r="H7" s="360"/>
      <c r="I7" s="147" t="s">
        <v>218</v>
      </c>
      <c r="J7" s="147" t="s">
        <v>219</v>
      </c>
      <c r="K7" s="153" t="s">
        <v>344</v>
      </c>
      <c r="L7" s="153" t="s">
        <v>218</v>
      </c>
      <c r="M7" s="153" t="s">
        <v>219</v>
      </c>
      <c r="N7" s="153" t="s">
        <v>344</v>
      </c>
      <c r="O7" s="294"/>
      <c r="P7" s="35"/>
    </row>
    <row r="8" spans="1:21" s="15" customFormat="1" ht="16.5" customHeight="1">
      <c r="A8" s="409"/>
      <c r="B8" s="147">
        <v>1</v>
      </c>
      <c r="C8" s="152">
        <v>2</v>
      </c>
      <c r="D8" s="152">
        <v>3</v>
      </c>
      <c r="E8" s="152">
        <v>4</v>
      </c>
      <c r="F8" s="152">
        <v>5</v>
      </c>
      <c r="G8" s="152">
        <v>6</v>
      </c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52">
        <v>12</v>
      </c>
      <c r="N8" s="152">
        <v>13</v>
      </c>
      <c r="O8" s="294"/>
    </row>
    <row r="9" spans="1:21" ht="16.5" customHeight="1">
      <c r="A9" s="409"/>
      <c r="B9" s="20" t="s">
        <v>93</v>
      </c>
      <c r="C9" s="64" t="s">
        <v>364</v>
      </c>
      <c r="D9" s="205">
        <v>1</v>
      </c>
      <c r="E9" s="205">
        <v>0</v>
      </c>
      <c r="F9" s="205">
        <v>249</v>
      </c>
      <c r="G9" s="205"/>
      <c r="H9" s="205"/>
      <c r="I9" s="205">
        <v>249</v>
      </c>
      <c r="J9" s="205">
        <v>0</v>
      </c>
      <c r="K9" s="205"/>
      <c r="L9" s="205"/>
      <c r="M9" s="205"/>
      <c r="N9" s="205"/>
      <c r="O9" s="294"/>
      <c r="P9" s="15">
        <f>Раздел13!D8</f>
        <v>249</v>
      </c>
      <c r="Q9" s="9">
        <f>Раздел13!E8+Раздел13!F8+Раздел13!G8</f>
        <v>249</v>
      </c>
      <c r="R9" s="9">
        <f>Раздел13!H8</f>
        <v>0</v>
      </c>
      <c r="S9" s="9">
        <f>Раздел13!D8</f>
        <v>249</v>
      </c>
      <c r="T9" s="9">
        <f>Раздел13!AU8</f>
        <v>249</v>
      </c>
      <c r="U9" s="9">
        <f>Раздел13!AV8</f>
        <v>0</v>
      </c>
    </row>
    <row r="10" spans="1:21" ht="25.5" customHeight="1">
      <c r="A10" s="409"/>
      <c r="B10" s="20" t="s">
        <v>220</v>
      </c>
      <c r="C10" s="64" t="s">
        <v>370</v>
      </c>
      <c r="D10" s="205">
        <v>3</v>
      </c>
      <c r="E10" s="205"/>
      <c r="F10" s="205">
        <v>1500</v>
      </c>
      <c r="G10" s="205"/>
      <c r="H10" s="205"/>
      <c r="I10" s="205">
        <v>1500</v>
      </c>
      <c r="J10" s="205">
        <v>0</v>
      </c>
      <c r="K10" s="205"/>
      <c r="L10" s="205"/>
      <c r="M10" s="205">
        <v>0</v>
      </c>
      <c r="N10" s="205"/>
      <c r="O10" s="294"/>
      <c r="P10" s="15">
        <f>Раздел13!D9</f>
        <v>1500</v>
      </c>
      <c r="Q10" s="9">
        <f>Раздел13!E9+Раздел13!F9+Раздел13!G9</f>
        <v>1500</v>
      </c>
      <c r="R10" s="9">
        <f>Раздел13!H9</f>
        <v>0</v>
      </c>
      <c r="S10" s="9">
        <f>Раздел13!D9</f>
        <v>1500</v>
      </c>
      <c r="T10" s="9">
        <f>Раздел13!AU9</f>
        <v>1500</v>
      </c>
      <c r="U10" s="9">
        <f>Раздел13!AV9</f>
        <v>0</v>
      </c>
    </row>
    <row r="11" spans="1:21" ht="22.5" customHeight="1">
      <c r="A11" s="409"/>
      <c r="B11" s="20" t="s">
        <v>221</v>
      </c>
      <c r="C11" s="64" t="s">
        <v>371</v>
      </c>
      <c r="D11" s="141">
        <f>D12+D19</f>
        <v>33</v>
      </c>
      <c r="E11" s="141">
        <f t="shared" ref="E11:N11" si="0">E12+E19</f>
        <v>0</v>
      </c>
      <c r="F11" s="141">
        <f>F12+F19</f>
        <v>10368</v>
      </c>
      <c r="G11" s="141">
        <f t="shared" si="0"/>
        <v>0</v>
      </c>
      <c r="H11" s="141">
        <f t="shared" si="0"/>
        <v>0</v>
      </c>
      <c r="I11" s="141">
        <f>I12+I19</f>
        <v>10368</v>
      </c>
      <c r="J11" s="141">
        <f t="shared" si="0"/>
        <v>0</v>
      </c>
      <c r="K11" s="141">
        <f t="shared" si="0"/>
        <v>0</v>
      </c>
      <c r="L11" s="141">
        <f t="shared" si="0"/>
        <v>0</v>
      </c>
      <c r="M11" s="141">
        <f t="shared" si="0"/>
        <v>0</v>
      </c>
      <c r="N11" s="141">
        <f t="shared" si="0"/>
        <v>0</v>
      </c>
      <c r="O11" s="294"/>
      <c r="T11" s="9">
        <f>Раздел13!AU10</f>
        <v>9792</v>
      </c>
      <c r="U11" s="9">
        <f>Раздел13!AV10</f>
        <v>0</v>
      </c>
    </row>
    <row r="12" spans="1:21" ht="16.5" customHeight="1">
      <c r="A12" s="409"/>
      <c r="B12" s="46" t="s">
        <v>435</v>
      </c>
      <c r="C12" s="64" t="s">
        <v>372</v>
      </c>
      <c r="D12" s="142">
        <f>SUM(D13:D15)</f>
        <v>30</v>
      </c>
      <c r="E12" s="142">
        <f t="shared" ref="E12:N12" si="1">SUM(E13:E15)</f>
        <v>0</v>
      </c>
      <c r="F12" s="142">
        <f>SUM(F13:F15)</f>
        <v>9792</v>
      </c>
      <c r="G12" s="142">
        <f t="shared" si="1"/>
        <v>0</v>
      </c>
      <c r="H12" s="142">
        <f t="shared" si="1"/>
        <v>0</v>
      </c>
      <c r="I12" s="142">
        <f t="shared" si="1"/>
        <v>9792</v>
      </c>
      <c r="J12" s="142">
        <f t="shared" si="1"/>
        <v>0</v>
      </c>
      <c r="K12" s="142">
        <f t="shared" si="1"/>
        <v>0</v>
      </c>
      <c r="L12" s="142">
        <f t="shared" si="1"/>
        <v>0</v>
      </c>
      <c r="M12" s="142">
        <f t="shared" si="1"/>
        <v>0</v>
      </c>
      <c r="N12" s="142">
        <f t="shared" si="1"/>
        <v>0</v>
      </c>
      <c r="O12" s="294"/>
      <c r="P12" s="37">
        <f>Раздел13!D10</f>
        <v>9792</v>
      </c>
      <c r="Q12" s="9">
        <f>Раздел13!E10+Раздел13!F10+Раздел13!G10</f>
        <v>9792</v>
      </c>
      <c r="R12" s="9">
        <f>Раздел13!H10</f>
        <v>0</v>
      </c>
      <c r="S12" s="9">
        <f>Раздел13!D10</f>
        <v>9792</v>
      </c>
      <c r="T12" s="9">
        <f>Раздел13!AU11</f>
        <v>576</v>
      </c>
      <c r="U12" s="9">
        <f>Раздел13!AV10</f>
        <v>0</v>
      </c>
    </row>
    <row r="13" spans="1:21" ht="24.75" customHeight="1">
      <c r="A13" s="409"/>
      <c r="B13" s="104" t="s">
        <v>434</v>
      </c>
      <c r="C13" s="64" t="s">
        <v>365</v>
      </c>
      <c r="D13" s="206">
        <v>0</v>
      </c>
      <c r="E13" s="206"/>
      <c r="F13" s="206"/>
      <c r="G13" s="206"/>
      <c r="H13" s="206"/>
      <c r="I13" s="206"/>
      <c r="J13" s="206">
        <v>0</v>
      </c>
      <c r="K13" s="206"/>
      <c r="L13" s="206"/>
      <c r="M13" s="206"/>
      <c r="N13" s="206"/>
      <c r="O13" s="294"/>
      <c r="P13" s="37"/>
      <c r="T13" s="9">
        <f>Раздел13!AU12</f>
        <v>0</v>
      </c>
      <c r="U13" s="9">
        <f>Раздел13!AV12</f>
        <v>0</v>
      </c>
    </row>
    <row r="14" spans="1:21" ht="16.5" customHeight="1">
      <c r="A14" s="409"/>
      <c r="B14" s="46" t="s">
        <v>223</v>
      </c>
      <c r="C14" s="64" t="s">
        <v>366</v>
      </c>
      <c r="D14" s="206">
        <v>0</v>
      </c>
      <c r="E14" s="206">
        <v>0</v>
      </c>
      <c r="F14" s="206"/>
      <c r="G14" s="206"/>
      <c r="H14" s="206">
        <v>0</v>
      </c>
      <c r="I14" s="206"/>
      <c r="J14" s="206">
        <v>0</v>
      </c>
      <c r="K14" s="206"/>
      <c r="L14" s="206">
        <v>0</v>
      </c>
      <c r="M14" s="206">
        <v>0</v>
      </c>
      <c r="N14" s="206">
        <v>0</v>
      </c>
      <c r="O14" s="294"/>
      <c r="P14" s="37"/>
      <c r="T14" s="9">
        <f>Раздел13!AU13</f>
        <v>1212</v>
      </c>
      <c r="U14" s="9">
        <f>Раздел13!AV13</f>
        <v>0</v>
      </c>
    </row>
    <row r="15" spans="1:21" ht="18" customHeight="1">
      <c r="A15" s="409"/>
      <c r="B15" s="105" t="s">
        <v>403</v>
      </c>
      <c r="C15" s="64" t="s">
        <v>367</v>
      </c>
      <c r="D15" s="142">
        <f>SUM(D16:D18)</f>
        <v>30</v>
      </c>
      <c r="E15" s="142">
        <f t="shared" ref="E15:N15" si="2">SUM(E16:E18)</f>
        <v>0</v>
      </c>
      <c r="F15" s="142">
        <f t="shared" si="2"/>
        <v>9792</v>
      </c>
      <c r="G15" s="142">
        <f t="shared" si="2"/>
        <v>0</v>
      </c>
      <c r="H15" s="142">
        <f t="shared" si="2"/>
        <v>0</v>
      </c>
      <c r="I15" s="142">
        <f t="shared" si="2"/>
        <v>9792</v>
      </c>
      <c r="J15" s="142">
        <f t="shared" si="2"/>
        <v>0</v>
      </c>
      <c r="K15" s="142">
        <f t="shared" si="2"/>
        <v>0</v>
      </c>
      <c r="L15" s="142">
        <f t="shared" si="2"/>
        <v>0</v>
      </c>
      <c r="M15" s="142">
        <f t="shared" si="2"/>
        <v>0</v>
      </c>
      <c r="N15" s="142">
        <f t="shared" si="2"/>
        <v>0</v>
      </c>
      <c r="O15" s="294"/>
      <c r="T15" s="9">
        <f>Раздел13!AU14</f>
        <v>4025</v>
      </c>
      <c r="U15" s="9">
        <f>Раздел13!AV14</f>
        <v>0</v>
      </c>
    </row>
    <row r="16" spans="1:21" ht="22.5" customHeight="1">
      <c r="A16" s="409"/>
      <c r="B16" s="104" t="s">
        <v>441</v>
      </c>
      <c r="C16" s="64" t="s">
        <v>368</v>
      </c>
      <c r="D16" s="205">
        <v>0</v>
      </c>
      <c r="E16" s="205"/>
      <c r="F16" s="205"/>
      <c r="G16" s="205"/>
      <c r="H16" s="205">
        <v>0</v>
      </c>
      <c r="I16" s="205"/>
      <c r="J16" s="205">
        <v>0</v>
      </c>
      <c r="K16" s="205"/>
      <c r="L16" s="205">
        <v>0</v>
      </c>
      <c r="M16" s="205">
        <v>0</v>
      </c>
      <c r="N16" s="205">
        <v>0</v>
      </c>
      <c r="O16" s="294"/>
      <c r="T16" s="9">
        <f>Раздел13!AU15</f>
        <v>0</v>
      </c>
      <c r="U16" s="9">
        <f>Раздел13!AV15</f>
        <v>0</v>
      </c>
    </row>
    <row r="17" spans="1:21" ht="16.5" customHeight="1">
      <c r="A17" s="409"/>
      <c r="B17" s="46" t="s">
        <v>442</v>
      </c>
      <c r="C17" s="64" t="s">
        <v>369</v>
      </c>
      <c r="D17" s="205">
        <v>30</v>
      </c>
      <c r="E17" s="205">
        <v>0</v>
      </c>
      <c r="F17" s="205">
        <v>9792</v>
      </c>
      <c r="G17" s="205"/>
      <c r="H17" s="205">
        <v>0</v>
      </c>
      <c r="I17" s="205">
        <v>9792</v>
      </c>
      <c r="J17" s="205">
        <v>0</v>
      </c>
      <c r="K17" s="205"/>
      <c r="L17" s="205">
        <v>0</v>
      </c>
      <c r="M17" s="205">
        <v>0</v>
      </c>
      <c r="N17" s="205">
        <v>0</v>
      </c>
      <c r="O17" s="294"/>
      <c r="T17" s="9">
        <f>Раздел13!AU16</f>
        <v>0</v>
      </c>
      <c r="U17" s="9">
        <f>Раздел13!AV16</f>
        <v>0</v>
      </c>
    </row>
    <row r="18" spans="1:21" ht="16.5" customHeight="1">
      <c r="A18" s="409"/>
      <c r="B18" s="46" t="s">
        <v>778</v>
      </c>
      <c r="C18" s="64" t="s">
        <v>512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94"/>
    </row>
    <row r="19" spans="1:21" ht="16.5" customHeight="1">
      <c r="A19" s="409"/>
      <c r="B19" s="20" t="s">
        <v>436</v>
      </c>
      <c r="C19" s="152">
        <v>11</v>
      </c>
      <c r="D19" s="141">
        <f>SUM(D20:D22)</f>
        <v>3</v>
      </c>
      <c r="E19" s="141">
        <f t="shared" ref="E19:N19" si="3">SUM(E20:E22)</f>
        <v>0</v>
      </c>
      <c r="F19" s="141">
        <f t="shared" si="3"/>
        <v>576</v>
      </c>
      <c r="G19" s="141">
        <f t="shared" si="3"/>
        <v>0</v>
      </c>
      <c r="H19" s="141">
        <f t="shared" si="3"/>
        <v>0</v>
      </c>
      <c r="I19" s="141">
        <f t="shared" si="3"/>
        <v>576</v>
      </c>
      <c r="J19" s="141">
        <f t="shared" si="3"/>
        <v>0</v>
      </c>
      <c r="K19" s="141">
        <f t="shared" si="3"/>
        <v>0</v>
      </c>
      <c r="L19" s="141">
        <f t="shared" si="3"/>
        <v>0</v>
      </c>
      <c r="M19" s="141">
        <f t="shared" si="3"/>
        <v>0</v>
      </c>
      <c r="N19" s="141">
        <f t="shared" si="3"/>
        <v>0</v>
      </c>
      <c r="O19" s="294"/>
      <c r="P19" s="15">
        <f>Раздел13!D11</f>
        <v>576</v>
      </c>
      <c r="Q19" s="9">
        <f>Раздел13!E11+Раздел13!F11+Раздел13!G11</f>
        <v>576</v>
      </c>
      <c r="R19" s="9">
        <f>Раздел13!H11</f>
        <v>0</v>
      </c>
      <c r="S19" s="9">
        <f>Раздел13!D11</f>
        <v>576</v>
      </c>
      <c r="T19" s="9">
        <f>Раздел13!AU11</f>
        <v>576</v>
      </c>
      <c r="U19" s="9">
        <f>Раздел13!AV11</f>
        <v>0</v>
      </c>
    </row>
    <row r="20" spans="1:21" ht="23.25" customHeight="1">
      <c r="A20" s="409"/>
      <c r="B20" s="20" t="s">
        <v>437</v>
      </c>
      <c r="C20" s="152">
        <v>12</v>
      </c>
      <c r="D20" s="205">
        <v>3</v>
      </c>
      <c r="E20" s="205">
        <v>0</v>
      </c>
      <c r="F20" s="205">
        <v>576</v>
      </c>
      <c r="G20" s="205"/>
      <c r="H20" s="205"/>
      <c r="I20" s="205">
        <v>576</v>
      </c>
      <c r="J20" s="205">
        <v>0</v>
      </c>
      <c r="K20" s="205"/>
      <c r="L20" s="205"/>
      <c r="M20" s="205">
        <v>0</v>
      </c>
      <c r="N20" s="205">
        <v>0</v>
      </c>
      <c r="O20" s="294"/>
    </row>
    <row r="21" spans="1:21" ht="16.5" customHeight="1">
      <c r="A21" s="409"/>
      <c r="B21" s="20" t="s">
        <v>224</v>
      </c>
      <c r="C21" s="152">
        <v>13</v>
      </c>
      <c r="D21" s="205">
        <v>0</v>
      </c>
      <c r="E21" s="205">
        <v>0</v>
      </c>
      <c r="F21" s="205"/>
      <c r="G21" s="205"/>
      <c r="H21" s="205">
        <v>0</v>
      </c>
      <c r="I21" s="205"/>
      <c r="J21" s="205">
        <v>0</v>
      </c>
      <c r="K21" s="205"/>
      <c r="L21" s="205">
        <v>0</v>
      </c>
      <c r="M21" s="205">
        <v>0</v>
      </c>
      <c r="N21" s="205">
        <v>0</v>
      </c>
      <c r="O21" s="294"/>
    </row>
    <row r="22" spans="1:21" ht="16.5" customHeight="1">
      <c r="A22" s="409"/>
      <c r="B22" s="20" t="s">
        <v>326</v>
      </c>
      <c r="C22" s="152">
        <v>14</v>
      </c>
      <c r="D22" s="205">
        <v>0</v>
      </c>
      <c r="E22" s="205">
        <v>0</v>
      </c>
      <c r="F22" s="205"/>
      <c r="G22" s="205"/>
      <c r="H22" s="205">
        <v>0</v>
      </c>
      <c r="I22" s="205"/>
      <c r="J22" s="205">
        <v>0</v>
      </c>
      <c r="K22" s="205"/>
      <c r="L22" s="205">
        <v>0</v>
      </c>
      <c r="M22" s="205">
        <v>0</v>
      </c>
      <c r="N22" s="205">
        <v>0</v>
      </c>
      <c r="O22" s="294"/>
    </row>
    <row r="23" spans="1:21" ht="16.5" customHeight="1">
      <c r="A23" s="409"/>
      <c r="B23" s="20" t="s">
        <v>404</v>
      </c>
      <c r="C23" s="152">
        <v>15</v>
      </c>
      <c r="D23" s="141">
        <f>SUM(D24:D26)</f>
        <v>0</v>
      </c>
      <c r="E23" s="141">
        <f t="shared" ref="E23:N23" si="4">SUM(E24:E26)</f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41">
        <f t="shared" si="4"/>
        <v>0</v>
      </c>
      <c r="M23" s="141">
        <f t="shared" si="4"/>
        <v>0</v>
      </c>
      <c r="N23" s="141">
        <f t="shared" si="4"/>
        <v>0</v>
      </c>
      <c r="O23" s="294"/>
      <c r="P23" s="15">
        <f>Раздел13!D12</f>
        <v>0</v>
      </c>
      <c r="Q23" s="9">
        <f>Раздел13!E12+Раздел13!F12+Раздел13!G12</f>
        <v>0</v>
      </c>
      <c r="R23" s="9">
        <f>Раздел13!H12</f>
        <v>0</v>
      </c>
      <c r="S23" s="9">
        <f>Раздел13!D12</f>
        <v>0</v>
      </c>
      <c r="T23" s="9">
        <f>Раздел13!AU12</f>
        <v>0</v>
      </c>
      <c r="U23" s="9">
        <f>Раздел13!AV12</f>
        <v>0</v>
      </c>
    </row>
    <row r="24" spans="1:21" ht="23.25" customHeight="1">
      <c r="A24" s="409"/>
      <c r="B24" s="104" t="s">
        <v>438</v>
      </c>
      <c r="C24" s="152">
        <v>16</v>
      </c>
      <c r="D24" s="205">
        <v>0</v>
      </c>
      <c r="E24" s="205">
        <v>0</v>
      </c>
      <c r="F24" s="205"/>
      <c r="G24" s="205"/>
      <c r="H24" s="205"/>
      <c r="I24" s="205"/>
      <c r="J24" s="205">
        <v>0</v>
      </c>
      <c r="K24" s="205"/>
      <c r="L24" s="205"/>
      <c r="M24" s="205"/>
      <c r="N24" s="205"/>
      <c r="O24" s="294"/>
    </row>
    <row r="25" spans="1:21" ht="16.5" customHeight="1">
      <c r="A25" s="409"/>
      <c r="B25" s="20" t="s">
        <v>439</v>
      </c>
      <c r="C25" s="152">
        <v>17</v>
      </c>
      <c r="D25" s="205">
        <v>0</v>
      </c>
      <c r="E25" s="205">
        <v>0</v>
      </c>
      <c r="F25" s="205"/>
      <c r="G25" s="205"/>
      <c r="H25" s="205"/>
      <c r="I25" s="205"/>
      <c r="J25" s="205">
        <v>0</v>
      </c>
      <c r="K25" s="205"/>
      <c r="L25" s="205"/>
      <c r="M25" s="205">
        <v>0</v>
      </c>
      <c r="N25" s="205"/>
      <c r="O25" s="294"/>
    </row>
    <row r="26" spans="1:21" ht="16.5" customHeight="1">
      <c r="A26" s="409"/>
      <c r="B26" s="20" t="s">
        <v>440</v>
      </c>
      <c r="C26" s="152">
        <v>18</v>
      </c>
      <c r="D26" s="205">
        <v>0</v>
      </c>
      <c r="E26" s="205">
        <v>0</v>
      </c>
      <c r="F26" s="205"/>
      <c r="G26" s="205"/>
      <c r="H26" s="205">
        <v>0</v>
      </c>
      <c r="I26" s="205"/>
      <c r="J26" s="205">
        <v>0</v>
      </c>
      <c r="K26" s="205"/>
      <c r="L26" s="205">
        <v>0</v>
      </c>
      <c r="M26" s="205">
        <v>0</v>
      </c>
      <c r="N26" s="205"/>
      <c r="O26" s="294"/>
    </row>
    <row r="27" spans="1:21" ht="16.5" customHeight="1">
      <c r="A27" s="409"/>
      <c r="B27" s="20" t="s">
        <v>95</v>
      </c>
      <c r="C27" s="152">
        <v>19</v>
      </c>
      <c r="D27" s="205">
        <v>15</v>
      </c>
      <c r="E27" s="205">
        <v>0</v>
      </c>
      <c r="F27" s="205">
        <v>1212</v>
      </c>
      <c r="G27" s="205"/>
      <c r="H27" s="205"/>
      <c r="I27" s="205">
        <v>1212</v>
      </c>
      <c r="J27" s="205">
        <v>0</v>
      </c>
      <c r="K27" s="205"/>
      <c r="L27" s="205">
        <v>0</v>
      </c>
      <c r="M27" s="205">
        <v>0</v>
      </c>
      <c r="N27" s="205"/>
      <c r="O27" s="294"/>
      <c r="P27" s="15">
        <f>Раздел13!D13</f>
        <v>1212</v>
      </c>
      <c r="Q27" s="9">
        <f>Раздел13!E13+Раздел13!F13+Раздел13!G13</f>
        <v>1212</v>
      </c>
      <c r="R27" s="9">
        <f>Раздел13!H13</f>
        <v>0</v>
      </c>
      <c r="S27" s="9">
        <f>Раздел13!D13</f>
        <v>1212</v>
      </c>
      <c r="T27" s="9">
        <f>Раздел13!AU13</f>
        <v>1212</v>
      </c>
      <c r="U27" s="9">
        <f>Раздел13!AV13</f>
        <v>0</v>
      </c>
    </row>
    <row r="28" spans="1:21" ht="16.5" customHeight="1">
      <c r="A28" s="409"/>
      <c r="B28" s="46" t="s">
        <v>327</v>
      </c>
      <c r="C28" s="152">
        <v>20</v>
      </c>
      <c r="D28" s="205">
        <v>0</v>
      </c>
      <c r="E28" s="205">
        <v>0</v>
      </c>
      <c r="F28" s="205">
        <v>4025</v>
      </c>
      <c r="G28" s="205"/>
      <c r="H28" s="205"/>
      <c r="I28" s="205">
        <v>4025</v>
      </c>
      <c r="J28" s="205">
        <v>0</v>
      </c>
      <c r="K28" s="205"/>
      <c r="L28" s="205"/>
      <c r="M28" s="205">
        <v>0</v>
      </c>
      <c r="N28" s="205"/>
      <c r="O28" s="294"/>
      <c r="P28" s="15">
        <f>Раздел13!D14</f>
        <v>4025</v>
      </c>
      <c r="Q28" s="9">
        <f>Раздел13!E14+Раздел13!F14+Раздел13!G14</f>
        <v>4025</v>
      </c>
      <c r="R28" s="9">
        <f>Раздел13!H14</f>
        <v>0</v>
      </c>
      <c r="S28" s="9">
        <f>Раздел13!D14</f>
        <v>4025</v>
      </c>
      <c r="T28" s="9">
        <f>Раздел13!AU14</f>
        <v>4025</v>
      </c>
      <c r="U28" s="9">
        <f>Раздел13!AV14</f>
        <v>0</v>
      </c>
    </row>
    <row r="29" spans="1:21" ht="16.5" customHeight="1">
      <c r="A29" s="409"/>
      <c r="B29" s="103" t="s">
        <v>119</v>
      </c>
      <c r="C29" s="152">
        <v>21</v>
      </c>
      <c r="D29" s="143">
        <f>SUM(D9,D10,D11,D23,D27,D28)</f>
        <v>52</v>
      </c>
      <c r="E29" s="143">
        <f t="shared" ref="E29:N29" si="5">SUM(E9,E10,E11,E23,E27,E28)</f>
        <v>0</v>
      </c>
      <c r="F29" s="143">
        <f t="shared" si="5"/>
        <v>17354</v>
      </c>
      <c r="G29" s="143">
        <f t="shared" si="5"/>
        <v>0</v>
      </c>
      <c r="H29" s="143">
        <f t="shared" si="5"/>
        <v>0</v>
      </c>
      <c r="I29" s="143">
        <f>SUM(I9,I10,I11,I23,I27,I28)</f>
        <v>17354</v>
      </c>
      <c r="J29" s="143">
        <f t="shared" si="5"/>
        <v>0</v>
      </c>
      <c r="K29" s="143">
        <f t="shared" si="5"/>
        <v>0</v>
      </c>
      <c r="L29" s="143">
        <f t="shared" si="5"/>
        <v>0</v>
      </c>
      <c r="M29" s="143">
        <f t="shared" si="5"/>
        <v>0</v>
      </c>
      <c r="N29" s="143">
        <f t="shared" si="5"/>
        <v>0</v>
      </c>
      <c r="O29" s="294"/>
      <c r="P29" s="37">
        <f>Раздел13!D7</f>
        <v>17354</v>
      </c>
      <c r="Q29" s="9">
        <f>Раздел13!H7</f>
        <v>0</v>
      </c>
      <c r="R29" s="9">
        <f>Раздел13!E7+Раздел13!F7+Раздел13!G7</f>
        <v>17354</v>
      </c>
      <c r="S29" s="9">
        <f>Раздел13!D7</f>
        <v>17354</v>
      </c>
      <c r="T29" s="9">
        <f>Раздел13!AU7</f>
        <v>17354</v>
      </c>
      <c r="U29" s="9">
        <f>Раздел13!AV7</f>
        <v>0</v>
      </c>
    </row>
    <row r="30" spans="1:21">
      <c r="C30" s="9"/>
    </row>
    <row r="31" spans="1:21">
      <c r="C31" s="9"/>
    </row>
    <row r="32" spans="1:21">
      <c r="C32" s="9"/>
    </row>
    <row r="33" spans="3:16">
      <c r="C33" s="9"/>
      <c r="P33" s="9"/>
    </row>
    <row r="34" spans="3:16">
      <c r="C34" s="9"/>
      <c r="P34" s="9"/>
    </row>
  </sheetData>
  <sheetProtection password="D1CE" sheet="1" objects="1" scenarios="1" selectLockedCells="1"/>
  <dataConsolidate/>
  <mergeCells count="17"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  <mergeCell ref="L6:N6"/>
    <mergeCell ref="A1:I1"/>
    <mergeCell ref="A2:A29"/>
    <mergeCell ref="B2:N2"/>
  </mergeCells>
  <conditionalFormatting sqref="F11:F16 G9:G29 F29 F21:F26 F18:F19">
    <cfRule type="expression" dxfId="45" priority="24">
      <formula>IF($G9&gt;$F9,1,0)=1</formula>
    </cfRule>
  </conditionalFormatting>
  <conditionalFormatting sqref="F11:F16 I9:I29 K9:K29 F29 F21:F26 F18:F19">
    <cfRule type="expression" dxfId="44" priority="23">
      <formula>IF(SUM($I9,$K9)&lt;&gt;$F9,1,0)=1</formula>
    </cfRule>
  </conditionalFormatting>
  <conditionalFormatting sqref="H9:H29 N9:N29 L9:L29">
    <cfRule type="expression" dxfId="43" priority="22">
      <formula>IF(SUM($L9,$N9)&lt;&gt;$H9,1,0)=1</formula>
    </cfRule>
  </conditionalFormatting>
  <conditionalFormatting sqref="H9">
    <cfRule type="expression" dxfId="42" priority="21">
      <formula>$F$9+$H$9&lt;&gt;$P$9</formula>
    </cfRule>
  </conditionalFormatting>
  <conditionalFormatting sqref="H10">
    <cfRule type="expression" dxfId="41" priority="19">
      <formula>$F$10+$H$10&lt;&gt;$P$10</formula>
    </cfRule>
  </conditionalFormatting>
  <conditionalFormatting sqref="F12 H12">
    <cfRule type="expression" dxfId="40" priority="18">
      <formula>$F$12+$H$12&lt;&gt;$P$12</formula>
    </cfRule>
  </conditionalFormatting>
  <conditionalFormatting sqref="F19 H19">
    <cfRule type="expression" dxfId="39" priority="17">
      <formula>$F$19+$H$19&lt;&gt;$P$19</formula>
    </cfRule>
  </conditionalFormatting>
  <conditionalFormatting sqref="F23 H23">
    <cfRule type="expression" dxfId="38" priority="16">
      <formula>$F$23+$H$23&lt;&gt;$P$23</formula>
    </cfRule>
  </conditionalFormatting>
  <conditionalFormatting sqref="H27">
    <cfRule type="expression" dxfId="37" priority="15">
      <formula>$F$27+$H$27&lt;&gt;$P$27</formula>
    </cfRule>
  </conditionalFormatting>
  <conditionalFormatting sqref="H28">
    <cfRule type="expression" dxfId="36" priority="14">
      <formula>$F$28+$H$28&lt;&gt;$P$28</formula>
    </cfRule>
  </conditionalFormatting>
  <conditionalFormatting sqref="F29 H29">
    <cfRule type="expression" dxfId="35" priority="13">
      <formula>$F$29+$H$29&lt;&gt;$P$29</formula>
    </cfRule>
  </conditionalFormatting>
  <conditionalFormatting sqref="F27:F28">
    <cfRule type="expression" dxfId="34" priority="12">
      <formula>IF($G27&gt;$F27,1,0)=1</formula>
    </cfRule>
  </conditionalFormatting>
  <conditionalFormatting sqref="F27:F28">
    <cfRule type="expression" dxfId="33" priority="11">
      <formula>IF(SUM($I27,$K27)&lt;&gt;$F27,1,0)=1</formula>
    </cfRule>
  </conditionalFormatting>
  <conditionalFormatting sqref="F27">
    <cfRule type="expression" dxfId="32" priority="10">
      <formula>$F$27+$H$27&lt;&gt;$P$27</formula>
    </cfRule>
  </conditionalFormatting>
  <conditionalFormatting sqref="F28">
    <cfRule type="expression" dxfId="31" priority="9">
      <formula>$F$28+$H$28&lt;&gt;$P$28</formula>
    </cfRule>
  </conditionalFormatting>
  <conditionalFormatting sqref="F20">
    <cfRule type="expression" dxfId="30" priority="8">
      <formula>IF($G20&gt;$F20,1,0)=1</formula>
    </cfRule>
  </conditionalFormatting>
  <conditionalFormatting sqref="F20">
    <cfRule type="expression" dxfId="29" priority="7">
      <formula>IF(SUM($I20,$K20)&lt;&gt;$F20,1,0)=1</formula>
    </cfRule>
  </conditionalFormatting>
  <conditionalFormatting sqref="F17">
    <cfRule type="expression" dxfId="28" priority="6">
      <formula>IF($G17&gt;$F17,1,0)=1</formula>
    </cfRule>
  </conditionalFormatting>
  <conditionalFormatting sqref="F17">
    <cfRule type="expression" dxfId="27" priority="5">
      <formula>IF(SUM($I17,$K17)&lt;&gt;$F17,1,0)=1</formula>
    </cfRule>
  </conditionalFormatting>
  <conditionalFormatting sqref="F9:F10">
    <cfRule type="expression" dxfId="26" priority="4">
      <formula>IF($G9&gt;$F9,1,0)=1</formula>
    </cfRule>
  </conditionalFormatting>
  <conditionalFormatting sqref="F9:F10">
    <cfRule type="expression" dxfId="25" priority="3">
      <formula>IF(SUM($I9,$K9)&lt;&gt;$F9,1,0)=1</formula>
    </cfRule>
  </conditionalFormatting>
  <conditionalFormatting sqref="F9">
    <cfRule type="expression" dxfId="24" priority="2">
      <formula>$F$9+$H$9&lt;&gt;$P$9</formula>
    </cfRule>
  </conditionalFormatting>
  <conditionalFormatting sqref="F10">
    <cfRule type="expression" dxfId="23" priority="1">
      <formula>$F$10+$H$10&lt;&gt;$P$10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Y53"/>
  <sheetViews>
    <sheetView showGridLines="0" showZeros="0" tabSelected="1" topLeftCell="B1" zoomScale="85" zoomScaleNormal="85" zoomScaleSheetLayoutView="100" workbookViewId="0">
      <pane ySplit="5" topLeftCell="A21" activePane="bottomLeft" state="frozen"/>
      <selection activeCell="B2" sqref="B2"/>
      <selection pane="bottomLeft" activeCell="F11" sqref="F11"/>
    </sheetView>
  </sheetViews>
  <sheetFormatPr defaultColWidth="9.140625" defaultRowHeight="10.5"/>
  <cols>
    <col min="1" max="1" width="5.28515625" style="11" hidden="1" customWidth="1"/>
    <col min="2" max="2" width="25.5703125" style="11" customWidth="1"/>
    <col min="3" max="3" width="7.7109375" style="107" customWidth="1"/>
    <col min="4" max="4" width="17.5703125" style="107" customWidth="1"/>
    <col min="5" max="5" width="10.85546875" style="11" customWidth="1"/>
    <col min="6" max="6" width="12" style="11" customWidth="1"/>
    <col min="7" max="7" width="12.28515625" style="11" customWidth="1"/>
    <col min="8" max="9" width="9.140625" style="11"/>
    <col min="10" max="11" width="0" style="11" hidden="1" customWidth="1"/>
    <col min="12" max="15" width="9.140625" style="11"/>
    <col min="16" max="16" width="10.140625" style="11" customWidth="1"/>
    <col min="17" max="17" width="10.28515625" style="11" customWidth="1"/>
    <col min="18" max="24" width="9.140625" style="11"/>
    <col min="25" max="25" width="9.140625" style="11" customWidth="1"/>
    <col min="26" max="26" width="9.7109375" style="11" customWidth="1"/>
    <col min="27" max="27" width="8.28515625" style="11" customWidth="1"/>
    <col min="28" max="29" width="8.7109375" style="11" customWidth="1"/>
    <col min="30" max="30" width="9.140625" style="11" customWidth="1"/>
    <col min="31" max="31" width="10" style="11" customWidth="1"/>
    <col min="32" max="40" width="9.140625" style="11"/>
    <col min="41" max="41" width="9.85546875" style="11" customWidth="1"/>
    <col min="42" max="42" width="9.140625" style="11"/>
    <col min="43" max="43" width="9.140625" style="11" customWidth="1"/>
    <col min="44" max="51" width="9.140625" style="11" hidden="1" customWidth="1"/>
    <col min="52" max="55" width="0" style="11" hidden="1" customWidth="1"/>
    <col min="56" max="16384" width="9.140625" style="11"/>
  </cols>
  <sheetData>
    <row r="1" spans="1:49" s="84" customFormat="1" ht="16.5" customHeight="1">
      <c r="A1" s="419"/>
      <c r="B1" s="294" t="s">
        <v>800</v>
      </c>
      <c r="C1" s="294"/>
      <c r="D1" s="294"/>
      <c r="E1" s="294"/>
      <c r="F1" s="294"/>
      <c r="G1" s="294"/>
      <c r="H1" s="294"/>
      <c r="I1" s="176"/>
      <c r="J1" s="176"/>
      <c r="K1" s="176"/>
      <c r="L1" s="176"/>
      <c r="M1" s="176"/>
    </row>
    <row r="2" spans="1:49" s="87" customFormat="1" ht="15" customHeight="1">
      <c r="A2" s="419"/>
      <c r="B2" s="85"/>
      <c r="C2" s="86"/>
      <c r="D2" s="86"/>
      <c r="E2" s="85"/>
      <c r="F2" s="415" t="s">
        <v>225</v>
      </c>
      <c r="G2" s="415"/>
      <c r="H2" s="415"/>
      <c r="I2" s="175"/>
      <c r="J2" s="83"/>
      <c r="K2" s="83"/>
      <c r="L2" s="83"/>
      <c r="M2" s="83"/>
      <c r="AO2" s="411" t="s">
        <v>225</v>
      </c>
      <c r="AP2" s="411"/>
      <c r="AQ2" s="411"/>
    </row>
    <row r="3" spans="1:49" s="88" customFormat="1" ht="23.25" customHeight="1">
      <c r="A3" s="419"/>
      <c r="B3" s="422" t="s">
        <v>464</v>
      </c>
      <c r="C3" s="422" t="s">
        <v>96</v>
      </c>
      <c r="D3" s="416" t="s">
        <v>463</v>
      </c>
      <c r="E3" s="416" t="s">
        <v>465</v>
      </c>
      <c r="F3" s="416" t="s">
        <v>759</v>
      </c>
      <c r="G3" s="416" t="s">
        <v>466</v>
      </c>
      <c r="H3" s="416" t="s">
        <v>467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4"/>
    </row>
    <row r="4" spans="1:49" s="88" customFormat="1" ht="60.75" customHeight="1">
      <c r="A4" s="419"/>
      <c r="B4" s="423"/>
      <c r="C4" s="423"/>
      <c r="D4" s="417"/>
      <c r="E4" s="417"/>
      <c r="F4" s="417"/>
      <c r="G4" s="417"/>
      <c r="H4" s="417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</row>
    <row r="5" spans="1:49" s="91" customFormat="1" ht="12.75" customHeight="1">
      <c r="A5" s="419"/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90">
        <v>7</v>
      </c>
      <c r="I5" s="169"/>
      <c r="J5" s="169"/>
      <c r="K5" s="169"/>
      <c r="L5" s="169"/>
      <c r="M5" s="169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</row>
    <row r="6" spans="1:49" s="88" customFormat="1" ht="15.75" customHeight="1">
      <c r="A6" s="419"/>
      <c r="B6" s="98" t="s">
        <v>226</v>
      </c>
      <c r="C6" s="99" t="s">
        <v>364</v>
      </c>
      <c r="D6" s="144">
        <f>SUM(E6:H6)</f>
        <v>18187.2</v>
      </c>
      <c r="E6" s="144">
        <f>SUM(E7,E15,E16,E22,E25,E29)</f>
        <v>0</v>
      </c>
      <c r="F6" s="144">
        <f t="shared" ref="F6:H6" si="0">SUM(F7,F15,F16,F22,F25,F29)</f>
        <v>18187.2</v>
      </c>
      <c r="G6" s="144">
        <f t="shared" si="0"/>
        <v>0</v>
      </c>
      <c r="H6" s="144">
        <f t="shared" si="0"/>
        <v>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</row>
    <row r="7" spans="1:49" s="88" customFormat="1" ht="30" customHeight="1">
      <c r="A7" s="419"/>
      <c r="B7" s="100" t="s">
        <v>410</v>
      </c>
      <c r="C7" s="99" t="s">
        <v>370</v>
      </c>
      <c r="D7" s="144">
        <f>SUM(E7:H7)</f>
        <v>17354</v>
      </c>
      <c r="E7" s="144">
        <f>SUM(E8:E14)</f>
        <v>0</v>
      </c>
      <c r="F7" s="144">
        <f t="shared" ref="F7:H7" si="1">SUM(F8:F14)</f>
        <v>17354</v>
      </c>
      <c r="G7" s="144">
        <f t="shared" si="1"/>
        <v>0</v>
      </c>
      <c r="H7" s="144">
        <f t="shared" si="1"/>
        <v>0</v>
      </c>
      <c r="I7" s="171"/>
      <c r="J7" s="218">
        <f>Раздел12!I29+Раздел12!L29</f>
        <v>17354</v>
      </c>
      <c r="K7" s="218">
        <f>Раздел12!K29+Раздел12!N29</f>
        <v>0</v>
      </c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S7" s="88" t="e">
        <f>#REF!+#REF!</f>
        <v>#REF!</v>
      </c>
      <c r="AT7" s="88" t="e">
        <f>#REF!+#REF!</f>
        <v>#REF!</v>
      </c>
      <c r="AU7" s="88">
        <f>SUM(E7:G7,O7:Q7,Y7:AA7,AD7:AF7,AN7:AP7)</f>
        <v>17354</v>
      </c>
      <c r="AV7" s="88">
        <f t="shared" ref="AV7:AV14" si="2">H7+R7+AB7+AG7+AQ7</f>
        <v>0</v>
      </c>
      <c r="AW7" s="88" t="e">
        <f>#REF!+#REF!</f>
        <v>#REF!</v>
      </c>
    </row>
    <row r="8" spans="1:49" s="88" customFormat="1" ht="27" customHeight="1">
      <c r="A8" s="419"/>
      <c r="B8" s="101" t="s">
        <v>406</v>
      </c>
      <c r="C8" s="99" t="s">
        <v>371</v>
      </c>
      <c r="D8" s="144">
        <f t="shared" ref="D8:D28" si="3">SUM(E8:H8)</f>
        <v>249</v>
      </c>
      <c r="E8" s="207"/>
      <c r="F8" s="207">
        <v>249</v>
      </c>
      <c r="G8" s="207"/>
      <c r="H8" s="208"/>
      <c r="I8" s="171"/>
      <c r="J8" s="219">
        <f>Раздел12!I9+Раздел12!L9</f>
        <v>249</v>
      </c>
      <c r="K8" s="219">
        <f>Раздел12!K9+Раздел12!N9</f>
        <v>0</v>
      </c>
      <c r="L8" s="172"/>
      <c r="M8" s="172"/>
      <c r="N8" s="171"/>
      <c r="O8" s="172"/>
      <c r="P8" s="172"/>
      <c r="Q8" s="172"/>
      <c r="R8" s="172"/>
      <c r="S8" s="171"/>
      <c r="T8" s="172"/>
      <c r="U8" s="172"/>
      <c r="V8" s="172"/>
      <c r="W8" s="172"/>
      <c r="X8" s="171"/>
      <c r="Y8" s="172"/>
      <c r="Z8" s="172"/>
      <c r="AA8" s="172"/>
      <c r="AB8" s="172"/>
      <c r="AC8" s="171"/>
      <c r="AD8" s="172"/>
      <c r="AE8" s="172"/>
      <c r="AF8" s="172"/>
      <c r="AG8" s="172"/>
      <c r="AH8" s="171"/>
      <c r="AI8" s="172"/>
      <c r="AJ8" s="172"/>
      <c r="AK8" s="172"/>
      <c r="AL8" s="172"/>
      <c r="AM8" s="171"/>
      <c r="AN8" s="172"/>
      <c r="AO8" s="172"/>
      <c r="AP8" s="172"/>
      <c r="AQ8" s="172"/>
      <c r="AS8" s="88" t="e">
        <f>#REF!+#REF!</f>
        <v>#REF!</v>
      </c>
      <c r="AT8" s="88" t="e">
        <f>#REF!+#REF!</f>
        <v>#REF!</v>
      </c>
      <c r="AU8" s="88">
        <f t="shared" ref="AU8:AU14" si="4">SUM(E8:G8,O8:Q8,Y8:AA8,AD8:AF8,AN8:AP8)</f>
        <v>249</v>
      </c>
      <c r="AV8" s="88">
        <f t="shared" si="2"/>
        <v>0</v>
      </c>
      <c r="AW8" s="88" t="e">
        <f>#REF!+#REF!</f>
        <v>#REF!</v>
      </c>
    </row>
    <row r="9" spans="1:49" s="88" customFormat="1" ht="15.75" customHeight="1">
      <c r="A9" s="419"/>
      <c r="B9" s="98" t="s">
        <v>350</v>
      </c>
      <c r="C9" s="99" t="s">
        <v>372</v>
      </c>
      <c r="D9" s="144">
        <f t="shared" si="3"/>
        <v>1500</v>
      </c>
      <c r="E9" s="207"/>
      <c r="F9" s="207">
        <v>1500</v>
      </c>
      <c r="G9" s="207"/>
      <c r="H9" s="208"/>
      <c r="I9" s="171"/>
      <c r="J9" s="219">
        <f>Раздел12!I10+Раздел12!L10</f>
        <v>1500</v>
      </c>
      <c r="K9" s="219">
        <f>Раздел12!K10+Раздел12!N10</f>
        <v>0</v>
      </c>
      <c r="L9" s="172"/>
      <c r="M9" s="172"/>
      <c r="N9" s="171"/>
      <c r="O9" s="172"/>
      <c r="P9" s="172"/>
      <c r="Q9" s="172"/>
      <c r="R9" s="172"/>
      <c r="S9" s="171"/>
      <c r="T9" s="172"/>
      <c r="U9" s="172"/>
      <c r="V9" s="172"/>
      <c r="W9" s="172"/>
      <c r="X9" s="171"/>
      <c r="Y9" s="172"/>
      <c r="Z9" s="172"/>
      <c r="AA9" s="172"/>
      <c r="AB9" s="172"/>
      <c r="AC9" s="171"/>
      <c r="AD9" s="172"/>
      <c r="AE9" s="172"/>
      <c r="AF9" s="172"/>
      <c r="AG9" s="172"/>
      <c r="AH9" s="171"/>
      <c r="AI9" s="172"/>
      <c r="AJ9" s="172"/>
      <c r="AK9" s="172"/>
      <c r="AL9" s="172"/>
      <c r="AM9" s="171"/>
      <c r="AN9" s="172"/>
      <c r="AO9" s="172"/>
      <c r="AP9" s="172"/>
      <c r="AQ9" s="172"/>
      <c r="AS9" s="88" t="e">
        <f>#REF!+#REF!</f>
        <v>#REF!</v>
      </c>
      <c r="AT9" s="88" t="e">
        <f>#REF!+#REF!</f>
        <v>#REF!</v>
      </c>
      <c r="AU9" s="88">
        <f t="shared" si="4"/>
        <v>1500</v>
      </c>
      <c r="AV9" s="88">
        <f t="shared" si="2"/>
        <v>0</v>
      </c>
      <c r="AW9" s="88" t="e">
        <f>#REF!+#REF!</f>
        <v>#REF!</v>
      </c>
    </row>
    <row r="10" spans="1:49" s="88" customFormat="1" ht="15.75" customHeight="1">
      <c r="A10" s="419"/>
      <c r="B10" s="98" t="s">
        <v>328</v>
      </c>
      <c r="C10" s="99" t="s">
        <v>365</v>
      </c>
      <c r="D10" s="144">
        <f t="shared" si="3"/>
        <v>9792</v>
      </c>
      <c r="E10" s="207"/>
      <c r="F10" s="207">
        <v>9792</v>
      </c>
      <c r="G10" s="207"/>
      <c r="H10" s="208"/>
      <c r="I10" s="171"/>
      <c r="J10" s="219">
        <f>Раздел12!I12+Раздел12!L12</f>
        <v>9792</v>
      </c>
      <c r="K10" s="219">
        <f>Раздел12!K12+Раздел12!N12</f>
        <v>0</v>
      </c>
      <c r="L10" s="172"/>
      <c r="M10" s="172"/>
      <c r="N10" s="171"/>
      <c r="O10" s="172"/>
      <c r="P10" s="172"/>
      <c r="Q10" s="172"/>
      <c r="R10" s="172"/>
      <c r="S10" s="171"/>
      <c r="T10" s="172"/>
      <c r="U10" s="172"/>
      <c r="V10" s="172"/>
      <c r="W10" s="172"/>
      <c r="X10" s="171"/>
      <c r="Y10" s="172"/>
      <c r="Z10" s="172"/>
      <c r="AA10" s="172"/>
      <c r="AB10" s="172"/>
      <c r="AC10" s="171"/>
      <c r="AD10" s="172"/>
      <c r="AE10" s="172"/>
      <c r="AF10" s="172"/>
      <c r="AG10" s="172"/>
      <c r="AH10" s="171"/>
      <c r="AI10" s="172"/>
      <c r="AJ10" s="172"/>
      <c r="AK10" s="172"/>
      <c r="AL10" s="172"/>
      <c r="AM10" s="171"/>
      <c r="AN10" s="172"/>
      <c r="AO10" s="172"/>
      <c r="AP10" s="172"/>
      <c r="AQ10" s="172"/>
      <c r="AS10" s="88" t="e">
        <f>#REF!+#REF!</f>
        <v>#REF!</v>
      </c>
      <c r="AT10" s="88" t="e">
        <f>#REF!+#REF!</f>
        <v>#REF!</v>
      </c>
      <c r="AU10" s="88">
        <f t="shared" si="4"/>
        <v>9792</v>
      </c>
      <c r="AV10" s="88">
        <f t="shared" si="2"/>
        <v>0</v>
      </c>
      <c r="AW10" s="88" t="e">
        <f>#REF!+#REF!</f>
        <v>#REF!</v>
      </c>
    </row>
    <row r="11" spans="1:49" s="88" customFormat="1" ht="15.75" customHeight="1">
      <c r="A11" s="419"/>
      <c r="B11" s="98" t="s">
        <v>329</v>
      </c>
      <c r="C11" s="99" t="s">
        <v>366</v>
      </c>
      <c r="D11" s="144">
        <f t="shared" si="3"/>
        <v>576</v>
      </c>
      <c r="E11" s="207"/>
      <c r="F11" s="207">
        <v>576</v>
      </c>
      <c r="G11" s="207"/>
      <c r="H11" s="208"/>
      <c r="I11" s="171"/>
      <c r="J11" s="219">
        <f>Раздел12!I19+Раздел12!L19</f>
        <v>576</v>
      </c>
      <c r="K11" s="219">
        <f>Раздел12!K19+Раздел12!N19</f>
        <v>0</v>
      </c>
      <c r="L11" s="172"/>
      <c r="M11" s="172"/>
      <c r="N11" s="171"/>
      <c r="O11" s="172"/>
      <c r="P11" s="172"/>
      <c r="Q11" s="172"/>
      <c r="R11" s="172"/>
      <c r="S11" s="171"/>
      <c r="T11" s="172"/>
      <c r="U11" s="172"/>
      <c r="V11" s="172"/>
      <c r="W11" s="172"/>
      <c r="X11" s="171"/>
      <c r="Y11" s="172"/>
      <c r="Z11" s="172"/>
      <c r="AA11" s="172"/>
      <c r="AB11" s="172"/>
      <c r="AC11" s="171"/>
      <c r="AD11" s="172"/>
      <c r="AE11" s="172"/>
      <c r="AF11" s="172"/>
      <c r="AG11" s="172"/>
      <c r="AH11" s="171"/>
      <c r="AI11" s="172"/>
      <c r="AJ11" s="172"/>
      <c r="AK11" s="172"/>
      <c r="AL11" s="172"/>
      <c r="AM11" s="171"/>
      <c r="AN11" s="172"/>
      <c r="AO11" s="172"/>
      <c r="AP11" s="172"/>
      <c r="AQ11" s="172"/>
      <c r="AS11" s="88" t="e">
        <f>#REF!+#REF!</f>
        <v>#REF!</v>
      </c>
      <c r="AT11" s="88" t="e">
        <f>#REF!+#REF!</f>
        <v>#REF!</v>
      </c>
      <c r="AU11" s="88">
        <f t="shared" si="4"/>
        <v>576</v>
      </c>
      <c r="AV11" s="88">
        <f t="shared" si="2"/>
        <v>0</v>
      </c>
      <c r="AW11" s="88" t="e">
        <f>#REF!+#REF!</f>
        <v>#REF!</v>
      </c>
    </row>
    <row r="12" spans="1:49" s="88" customFormat="1" ht="15.75" customHeight="1">
      <c r="A12" s="419"/>
      <c r="B12" s="98" t="s">
        <v>330</v>
      </c>
      <c r="C12" s="99" t="s">
        <v>367</v>
      </c>
      <c r="D12" s="144">
        <f t="shared" si="3"/>
        <v>0</v>
      </c>
      <c r="E12" s="207"/>
      <c r="F12" s="207"/>
      <c r="G12" s="207"/>
      <c r="H12" s="208"/>
      <c r="I12" s="171"/>
      <c r="J12" s="219">
        <f>Раздел12!I23+Раздел12!L23</f>
        <v>0</v>
      </c>
      <c r="K12" s="219">
        <f>Раздел12!K23+Раздел12!N23</f>
        <v>0</v>
      </c>
      <c r="L12" s="172"/>
      <c r="M12" s="172"/>
      <c r="N12" s="171"/>
      <c r="O12" s="172"/>
      <c r="P12" s="172"/>
      <c r="Q12" s="172"/>
      <c r="R12" s="172"/>
      <c r="S12" s="171"/>
      <c r="T12" s="172"/>
      <c r="U12" s="172"/>
      <c r="V12" s="172"/>
      <c r="W12" s="172"/>
      <c r="X12" s="171"/>
      <c r="Y12" s="172"/>
      <c r="Z12" s="172"/>
      <c r="AA12" s="172"/>
      <c r="AB12" s="172"/>
      <c r="AC12" s="171"/>
      <c r="AD12" s="172"/>
      <c r="AE12" s="172"/>
      <c r="AF12" s="172"/>
      <c r="AG12" s="172"/>
      <c r="AH12" s="171"/>
      <c r="AI12" s="172"/>
      <c r="AJ12" s="172"/>
      <c r="AK12" s="172"/>
      <c r="AL12" s="172"/>
      <c r="AM12" s="171"/>
      <c r="AN12" s="172"/>
      <c r="AO12" s="172"/>
      <c r="AP12" s="172"/>
      <c r="AQ12" s="172"/>
      <c r="AS12" s="88" t="e">
        <f>#REF!+#REF!</f>
        <v>#REF!</v>
      </c>
      <c r="AT12" s="88" t="e">
        <f>#REF!+#REF!</f>
        <v>#REF!</v>
      </c>
      <c r="AU12" s="88">
        <f t="shared" si="4"/>
        <v>0</v>
      </c>
      <c r="AV12" s="88">
        <f t="shared" si="2"/>
        <v>0</v>
      </c>
      <c r="AW12" s="88" t="e">
        <f>#REF!+#REF!</f>
        <v>#REF!</v>
      </c>
    </row>
    <row r="13" spans="1:49" s="88" customFormat="1" ht="15.75" customHeight="1">
      <c r="A13" s="419"/>
      <c r="B13" s="98" t="s">
        <v>231</v>
      </c>
      <c r="C13" s="99" t="s">
        <v>368</v>
      </c>
      <c r="D13" s="144">
        <f t="shared" si="3"/>
        <v>1212</v>
      </c>
      <c r="E13" s="207"/>
      <c r="F13" s="207">
        <v>1212</v>
      </c>
      <c r="G13" s="207"/>
      <c r="H13" s="208"/>
      <c r="I13" s="171"/>
      <c r="J13" s="219">
        <f>Раздел12!I27+Раздел12!L27</f>
        <v>1212</v>
      </c>
      <c r="K13" s="219">
        <f>Раздел12!K27+Раздел12!N27</f>
        <v>0</v>
      </c>
      <c r="L13" s="172"/>
      <c r="M13" s="172"/>
      <c r="N13" s="171"/>
      <c r="O13" s="172"/>
      <c r="P13" s="172"/>
      <c r="Q13" s="172"/>
      <c r="R13" s="172"/>
      <c r="S13" s="171"/>
      <c r="T13" s="172"/>
      <c r="U13" s="172"/>
      <c r="V13" s="172"/>
      <c r="W13" s="172"/>
      <c r="X13" s="171"/>
      <c r="Y13" s="172"/>
      <c r="Z13" s="172"/>
      <c r="AA13" s="172"/>
      <c r="AB13" s="172"/>
      <c r="AC13" s="171"/>
      <c r="AD13" s="172"/>
      <c r="AE13" s="172"/>
      <c r="AF13" s="172"/>
      <c r="AG13" s="172"/>
      <c r="AH13" s="171"/>
      <c r="AI13" s="172"/>
      <c r="AJ13" s="172"/>
      <c r="AK13" s="172"/>
      <c r="AL13" s="172"/>
      <c r="AM13" s="171"/>
      <c r="AN13" s="172"/>
      <c r="AO13" s="172"/>
      <c r="AP13" s="172"/>
      <c r="AQ13" s="172"/>
      <c r="AS13" s="88" t="e">
        <f>#REF!+#REF!</f>
        <v>#REF!</v>
      </c>
      <c r="AT13" s="88" t="e">
        <f>#REF!+#REF!</f>
        <v>#REF!</v>
      </c>
      <c r="AU13" s="88">
        <f t="shared" si="4"/>
        <v>1212</v>
      </c>
      <c r="AV13" s="88">
        <f t="shared" si="2"/>
        <v>0</v>
      </c>
      <c r="AW13" s="88" t="e">
        <f>#REF!+#REF!</f>
        <v>#REF!</v>
      </c>
    </row>
    <row r="14" spans="1:49" s="88" customFormat="1" ht="30" customHeight="1">
      <c r="A14" s="419"/>
      <c r="B14" s="98" t="s">
        <v>232</v>
      </c>
      <c r="C14" s="99" t="s">
        <v>369</v>
      </c>
      <c r="D14" s="144">
        <f t="shared" si="3"/>
        <v>4025</v>
      </c>
      <c r="E14" s="207"/>
      <c r="F14" s="207">
        <v>4025</v>
      </c>
      <c r="G14" s="207"/>
      <c r="H14" s="208"/>
      <c r="I14" s="171"/>
      <c r="J14" s="219">
        <f>Раздел12!I28+Раздел12!L28</f>
        <v>4025</v>
      </c>
      <c r="K14" s="219">
        <f>Раздел12!K28+Раздел12!N28</f>
        <v>0</v>
      </c>
      <c r="L14" s="172"/>
      <c r="M14" s="172"/>
      <c r="N14" s="171"/>
      <c r="O14" s="172"/>
      <c r="P14" s="172"/>
      <c r="Q14" s="172"/>
      <c r="R14" s="172"/>
      <c r="S14" s="171"/>
      <c r="T14" s="172"/>
      <c r="U14" s="172"/>
      <c r="V14" s="172"/>
      <c r="W14" s="172"/>
      <c r="X14" s="171"/>
      <c r="Y14" s="172"/>
      <c r="Z14" s="172"/>
      <c r="AA14" s="172"/>
      <c r="AB14" s="172"/>
      <c r="AC14" s="171"/>
      <c r="AD14" s="172"/>
      <c r="AE14" s="172"/>
      <c r="AF14" s="172"/>
      <c r="AG14" s="172"/>
      <c r="AH14" s="171"/>
      <c r="AI14" s="172"/>
      <c r="AJ14" s="172"/>
      <c r="AK14" s="172"/>
      <c r="AL14" s="172"/>
      <c r="AM14" s="171"/>
      <c r="AN14" s="172"/>
      <c r="AO14" s="172"/>
      <c r="AP14" s="172"/>
      <c r="AQ14" s="172"/>
      <c r="AS14" s="88" t="e">
        <f>#REF!+#REF!</f>
        <v>#REF!</v>
      </c>
      <c r="AT14" s="88" t="e">
        <f>#REF!+#REF!</f>
        <v>#REF!</v>
      </c>
      <c r="AU14" s="88">
        <f t="shared" si="4"/>
        <v>4025</v>
      </c>
      <c r="AV14" s="88">
        <f t="shared" si="2"/>
        <v>0</v>
      </c>
      <c r="AW14" s="88" t="e">
        <f>#REF!+#REF!</f>
        <v>#REF!</v>
      </c>
    </row>
    <row r="15" spans="1:49" s="88" customFormat="1" ht="15.75" customHeight="1">
      <c r="A15" s="419"/>
      <c r="B15" s="98" t="s">
        <v>227</v>
      </c>
      <c r="C15" s="102">
        <v>10</v>
      </c>
      <c r="D15" s="144">
        <f t="shared" si="3"/>
        <v>0</v>
      </c>
      <c r="E15" s="207"/>
      <c r="F15" s="207"/>
      <c r="G15" s="207"/>
      <c r="H15" s="208"/>
      <c r="I15" s="171"/>
      <c r="J15" s="172"/>
      <c r="K15" s="172"/>
      <c r="L15" s="172"/>
      <c r="M15" s="172"/>
      <c r="N15" s="171"/>
      <c r="O15" s="172"/>
      <c r="P15" s="172"/>
      <c r="Q15" s="172"/>
      <c r="R15" s="172"/>
      <c r="S15" s="171"/>
      <c r="T15" s="172"/>
      <c r="U15" s="172"/>
      <c r="V15" s="172"/>
      <c r="W15" s="172"/>
      <c r="X15" s="171"/>
      <c r="Y15" s="172"/>
      <c r="Z15" s="172"/>
      <c r="AA15" s="172"/>
      <c r="AB15" s="172"/>
      <c r="AC15" s="171"/>
      <c r="AD15" s="172"/>
      <c r="AE15" s="172"/>
      <c r="AF15" s="172"/>
      <c r="AG15" s="172"/>
      <c r="AH15" s="171"/>
      <c r="AI15" s="172"/>
      <c r="AJ15" s="172"/>
      <c r="AK15" s="172"/>
      <c r="AL15" s="172"/>
      <c r="AM15" s="171"/>
      <c r="AN15" s="172"/>
      <c r="AO15" s="172"/>
      <c r="AP15" s="172"/>
      <c r="AQ15" s="172"/>
    </row>
    <row r="16" spans="1:49" s="88" customFormat="1" ht="30" customHeight="1">
      <c r="A16" s="419"/>
      <c r="B16" s="98" t="s">
        <v>405</v>
      </c>
      <c r="C16" s="102">
        <v>11</v>
      </c>
      <c r="D16" s="144">
        <f t="shared" si="3"/>
        <v>0</v>
      </c>
      <c r="E16" s="144">
        <f>SUM(E17:E21)</f>
        <v>0</v>
      </c>
      <c r="F16" s="144">
        <f t="shared" ref="F16:H16" si="5">SUM(F17:F21)</f>
        <v>0</v>
      </c>
      <c r="G16" s="144">
        <f t="shared" si="5"/>
        <v>0</v>
      </c>
      <c r="H16" s="144">
        <f t="shared" si="5"/>
        <v>0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</row>
    <row r="17" spans="1:43" s="88" customFormat="1" ht="30" customHeight="1">
      <c r="A17" s="419"/>
      <c r="B17" s="98" t="s">
        <v>407</v>
      </c>
      <c r="C17" s="102">
        <v>12</v>
      </c>
      <c r="D17" s="144">
        <f t="shared" si="3"/>
        <v>0</v>
      </c>
      <c r="E17" s="207"/>
      <c r="F17" s="207"/>
      <c r="G17" s="207"/>
      <c r="H17" s="208"/>
      <c r="I17" s="171"/>
      <c r="J17" s="172"/>
      <c r="K17" s="172"/>
      <c r="L17" s="172"/>
      <c r="M17" s="172"/>
      <c r="N17" s="171"/>
      <c r="O17" s="172"/>
      <c r="P17" s="172"/>
      <c r="Q17" s="172"/>
      <c r="R17" s="172"/>
      <c r="S17" s="171"/>
      <c r="T17" s="172"/>
      <c r="U17" s="172"/>
      <c r="V17" s="172"/>
      <c r="W17" s="172"/>
      <c r="X17" s="171"/>
      <c r="Y17" s="172"/>
      <c r="Z17" s="172"/>
      <c r="AA17" s="172"/>
      <c r="AB17" s="172"/>
      <c r="AC17" s="171"/>
      <c r="AD17" s="172"/>
      <c r="AE17" s="172"/>
      <c r="AF17" s="172"/>
      <c r="AG17" s="172"/>
      <c r="AH17" s="171"/>
      <c r="AI17" s="172"/>
      <c r="AJ17" s="172"/>
      <c r="AK17" s="172"/>
      <c r="AL17" s="172"/>
      <c r="AM17" s="171"/>
      <c r="AN17" s="172"/>
      <c r="AO17" s="172"/>
      <c r="AP17" s="172"/>
      <c r="AQ17" s="172"/>
    </row>
    <row r="18" spans="1:43" s="88" customFormat="1" ht="30" customHeight="1">
      <c r="A18" s="419"/>
      <c r="B18" s="98" t="s">
        <v>230</v>
      </c>
      <c r="C18" s="102">
        <v>13</v>
      </c>
      <c r="D18" s="144">
        <f t="shared" si="3"/>
        <v>0</v>
      </c>
      <c r="E18" s="207"/>
      <c r="F18" s="207"/>
      <c r="G18" s="207"/>
      <c r="H18" s="208"/>
      <c r="I18" s="171"/>
      <c r="J18" s="172"/>
      <c r="K18" s="172"/>
      <c r="L18" s="172"/>
      <c r="M18" s="172"/>
      <c r="N18" s="171"/>
      <c r="O18" s="172"/>
      <c r="P18" s="172"/>
      <c r="Q18" s="172"/>
      <c r="R18" s="172"/>
      <c r="S18" s="171"/>
      <c r="T18" s="172"/>
      <c r="U18" s="172"/>
      <c r="V18" s="172"/>
      <c r="W18" s="172"/>
      <c r="X18" s="171"/>
      <c r="Y18" s="172"/>
      <c r="Z18" s="172"/>
      <c r="AA18" s="172"/>
      <c r="AB18" s="172"/>
      <c r="AC18" s="171"/>
      <c r="AD18" s="172"/>
      <c r="AE18" s="172"/>
      <c r="AF18" s="172"/>
      <c r="AG18" s="172"/>
      <c r="AH18" s="171"/>
      <c r="AI18" s="172"/>
      <c r="AJ18" s="172"/>
      <c r="AK18" s="172"/>
      <c r="AL18" s="172"/>
      <c r="AM18" s="171"/>
      <c r="AN18" s="172"/>
      <c r="AO18" s="172"/>
      <c r="AP18" s="172"/>
      <c r="AQ18" s="172"/>
    </row>
    <row r="19" spans="1:43" s="88" customFormat="1" ht="15.75" customHeight="1">
      <c r="A19" s="419"/>
      <c r="B19" s="98" t="s">
        <v>233</v>
      </c>
      <c r="C19" s="102">
        <v>14</v>
      </c>
      <c r="D19" s="144">
        <f t="shared" si="3"/>
        <v>0</v>
      </c>
      <c r="E19" s="207"/>
      <c r="F19" s="207"/>
      <c r="G19" s="207"/>
      <c r="H19" s="208"/>
      <c r="I19" s="171"/>
      <c r="J19" s="172"/>
      <c r="K19" s="172"/>
      <c r="L19" s="172"/>
      <c r="M19" s="172"/>
      <c r="N19" s="171"/>
      <c r="O19" s="172"/>
      <c r="P19" s="172"/>
      <c r="Q19" s="172"/>
      <c r="R19" s="172"/>
      <c r="S19" s="171"/>
      <c r="T19" s="172"/>
      <c r="U19" s="172"/>
      <c r="V19" s="172"/>
      <c r="W19" s="172"/>
      <c r="X19" s="171"/>
      <c r="Y19" s="172"/>
      <c r="Z19" s="172"/>
      <c r="AA19" s="172"/>
      <c r="AB19" s="172"/>
      <c r="AC19" s="171"/>
      <c r="AD19" s="172"/>
      <c r="AE19" s="172"/>
      <c r="AF19" s="172"/>
      <c r="AG19" s="172"/>
      <c r="AH19" s="171"/>
      <c r="AI19" s="172"/>
      <c r="AJ19" s="172"/>
      <c r="AK19" s="172"/>
      <c r="AL19" s="172"/>
      <c r="AM19" s="171"/>
      <c r="AN19" s="172"/>
      <c r="AO19" s="172"/>
      <c r="AP19" s="172"/>
      <c r="AQ19" s="172"/>
    </row>
    <row r="20" spans="1:43" s="88" customFormat="1" ht="15.75" customHeight="1">
      <c r="A20" s="419"/>
      <c r="B20" s="98" t="s">
        <v>231</v>
      </c>
      <c r="C20" s="102">
        <v>15</v>
      </c>
      <c r="D20" s="144">
        <f t="shared" si="3"/>
        <v>0</v>
      </c>
      <c r="E20" s="207"/>
      <c r="F20" s="207"/>
      <c r="G20" s="207"/>
      <c r="H20" s="208"/>
      <c r="I20" s="171"/>
      <c r="J20" s="172"/>
      <c r="K20" s="172"/>
      <c r="L20" s="172"/>
      <c r="M20" s="172"/>
      <c r="N20" s="171"/>
      <c r="O20" s="172"/>
      <c r="P20" s="172"/>
      <c r="Q20" s="172"/>
      <c r="R20" s="172"/>
      <c r="S20" s="171"/>
      <c r="T20" s="172"/>
      <c r="U20" s="172"/>
      <c r="V20" s="172"/>
      <c r="W20" s="172"/>
      <c r="X20" s="171"/>
      <c r="Y20" s="172"/>
      <c r="Z20" s="172"/>
      <c r="AA20" s="172"/>
      <c r="AB20" s="172"/>
      <c r="AC20" s="171"/>
      <c r="AD20" s="172"/>
      <c r="AE20" s="172"/>
      <c r="AF20" s="172"/>
      <c r="AG20" s="172"/>
      <c r="AH20" s="171"/>
      <c r="AI20" s="172"/>
      <c r="AJ20" s="172"/>
      <c r="AK20" s="172"/>
      <c r="AL20" s="172"/>
      <c r="AM20" s="171"/>
      <c r="AN20" s="172"/>
      <c r="AO20" s="172"/>
      <c r="AP20" s="172"/>
      <c r="AQ20" s="172"/>
    </row>
    <row r="21" spans="1:43" s="88" customFormat="1" ht="15.75" customHeight="1">
      <c r="A21" s="419"/>
      <c r="B21" s="98" t="s">
        <v>348</v>
      </c>
      <c r="C21" s="102">
        <v>16</v>
      </c>
      <c r="D21" s="144">
        <f t="shared" si="3"/>
        <v>0</v>
      </c>
      <c r="E21" s="207"/>
      <c r="F21" s="207"/>
      <c r="G21" s="207"/>
      <c r="H21" s="208"/>
      <c r="I21" s="171"/>
      <c r="J21" s="172"/>
      <c r="K21" s="172"/>
      <c r="L21" s="172"/>
      <c r="M21" s="172"/>
      <c r="N21" s="171"/>
      <c r="O21" s="172"/>
      <c r="P21" s="172"/>
      <c r="Q21" s="172"/>
      <c r="R21" s="172"/>
      <c r="S21" s="171"/>
      <c r="T21" s="172"/>
      <c r="U21" s="172"/>
      <c r="V21" s="172"/>
      <c r="W21" s="172"/>
      <c r="X21" s="171"/>
      <c r="Y21" s="172"/>
      <c r="Z21" s="172"/>
      <c r="AA21" s="172"/>
      <c r="AB21" s="172"/>
      <c r="AC21" s="171"/>
      <c r="AD21" s="172"/>
      <c r="AE21" s="172"/>
      <c r="AF21" s="172"/>
      <c r="AG21" s="172"/>
      <c r="AH21" s="171"/>
      <c r="AI21" s="172"/>
      <c r="AJ21" s="172"/>
      <c r="AK21" s="172"/>
      <c r="AL21" s="172"/>
      <c r="AM21" s="171"/>
      <c r="AN21" s="172"/>
      <c r="AO21" s="172"/>
      <c r="AP21" s="172"/>
      <c r="AQ21" s="172"/>
    </row>
    <row r="22" spans="1:43" s="88" customFormat="1" ht="29.25" customHeight="1">
      <c r="A22" s="419"/>
      <c r="B22" s="98" t="s">
        <v>234</v>
      </c>
      <c r="C22" s="102">
        <v>17</v>
      </c>
      <c r="D22" s="144">
        <f>SUM(E22:H22)</f>
        <v>0</v>
      </c>
      <c r="E22" s="144">
        <f>SUM(E23:E24)</f>
        <v>0</v>
      </c>
      <c r="F22" s="144">
        <f t="shared" ref="F22:H22" si="6">SUM(F23:F24)</f>
        <v>0</v>
      </c>
      <c r="G22" s="144">
        <f t="shared" si="6"/>
        <v>0</v>
      </c>
      <c r="H22" s="144">
        <f t="shared" si="6"/>
        <v>0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</row>
    <row r="23" spans="1:43" s="88" customFormat="1" ht="51">
      <c r="A23" s="419"/>
      <c r="B23" s="98" t="s">
        <v>408</v>
      </c>
      <c r="C23" s="102">
        <v>18</v>
      </c>
      <c r="D23" s="144">
        <f t="shared" si="3"/>
        <v>0</v>
      </c>
      <c r="E23" s="207"/>
      <c r="F23" s="207"/>
      <c r="G23" s="207"/>
      <c r="H23" s="208"/>
      <c r="I23" s="171"/>
      <c r="J23" s="172"/>
      <c r="K23" s="172"/>
      <c r="L23" s="172"/>
      <c r="M23" s="172"/>
      <c r="N23" s="171"/>
      <c r="O23" s="172"/>
      <c r="P23" s="172"/>
      <c r="Q23" s="172"/>
      <c r="R23" s="172"/>
      <c r="S23" s="171"/>
      <c r="T23" s="172"/>
      <c r="U23" s="172"/>
      <c r="V23" s="172"/>
      <c r="W23" s="172"/>
      <c r="X23" s="171"/>
      <c r="Y23" s="172"/>
      <c r="Z23" s="172"/>
      <c r="AA23" s="172"/>
      <c r="AB23" s="172"/>
      <c r="AC23" s="171"/>
      <c r="AD23" s="172"/>
      <c r="AE23" s="172"/>
      <c r="AF23" s="172"/>
      <c r="AG23" s="172"/>
      <c r="AH23" s="171"/>
      <c r="AI23" s="172"/>
      <c r="AJ23" s="172"/>
      <c r="AK23" s="172"/>
      <c r="AL23" s="172"/>
      <c r="AM23" s="171"/>
      <c r="AN23" s="172"/>
      <c r="AO23" s="172"/>
      <c r="AP23" s="172"/>
      <c r="AQ23" s="172"/>
    </row>
    <row r="24" spans="1:43" s="88" customFormat="1" ht="15.75" customHeight="1">
      <c r="A24" s="419"/>
      <c r="B24" s="98" t="s">
        <v>235</v>
      </c>
      <c r="C24" s="102">
        <v>19</v>
      </c>
      <c r="D24" s="144">
        <f t="shared" si="3"/>
        <v>0</v>
      </c>
      <c r="E24" s="207"/>
      <c r="F24" s="207"/>
      <c r="G24" s="207"/>
      <c r="H24" s="208"/>
      <c r="I24" s="171"/>
      <c r="J24" s="172"/>
      <c r="K24" s="172"/>
      <c r="L24" s="172"/>
      <c r="M24" s="172"/>
      <c r="N24" s="171"/>
      <c r="O24" s="172"/>
      <c r="P24" s="172"/>
      <c r="Q24" s="172"/>
      <c r="R24" s="172"/>
      <c r="S24" s="171"/>
      <c r="T24" s="172"/>
      <c r="U24" s="172"/>
      <c r="V24" s="172"/>
      <c r="W24" s="172"/>
      <c r="X24" s="171"/>
      <c r="Y24" s="172"/>
      <c r="Z24" s="172"/>
      <c r="AA24" s="172"/>
      <c r="AB24" s="172"/>
      <c r="AC24" s="171"/>
      <c r="AD24" s="172"/>
      <c r="AE24" s="172"/>
      <c r="AF24" s="172"/>
      <c r="AG24" s="172"/>
      <c r="AH24" s="171"/>
      <c r="AI24" s="172"/>
      <c r="AJ24" s="172"/>
      <c r="AK24" s="172"/>
      <c r="AL24" s="172"/>
      <c r="AM24" s="171"/>
      <c r="AN24" s="172"/>
      <c r="AO24" s="172"/>
      <c r="AP24" s="172"/>
      <c r="AQ24" s="172"/>
    </row>
    <row r="25" spans="1:43" s="88" customFormat="1" ht="30" customHeight="1">
      <c r="A25" s="419"/>
      <c r="B25" s="98" t="s">
        <v>228</v>
      </c>
      <c r="C25" s="102">
        <v>20</v>
      </c>
      <c r="D25" s="144">
        <f t="shared" si="3"/>
        <v>0</v>
      </c>
      <c r="E25" s="144">
        <f>SUM(E26:E28)</f>
        <v>0</v>
      </c>
      <c r="F25" s="144">
        <f t="shared" ref="F25:H25" si="7">SUM(F26:F28)</f>
        <v>0</v>
      </c>
      <c r="G25" s="144">
        <f t="shared" si="7"/>
        <v>0</v>
      </c>
      <c r="H25" s="144">
        <f t="shared" si="7"/>
        <v>0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</row>
    <row r="26" spans="1:43" s="88" customFormat="1" ht="40.5" customHeight="1">
      <c r="A26" s="419"/>
      <c r="B26" s="98" t="s">
        <v>409</v>
      </c>
      <c r="C26" s="102">
        <v>21</v>
      </c>
      <c r="D26" s="144">
        <f t="shared" si="3"/>
        <v>0</v>
      </c>
      <c r="E26" s="207"/>
      <c r="F26" s="207"/>
      <c r="G26" s="207"/>
      <c r="H26" s="208"/>
      <c r="I26" s="171"/>
      <c r="J26" s="172"/>
      <c r="K26" s="172"/>
      <c r="L26" s="172"/>
      <c r="M26" s="172"/>
      <c r="N26" s="171"/>
      <c r="O26" s="172"/>
      <c r="P26" s="172"/>
      <c r="Q26" s="172"/>
      <c r="R26" s="172"/>
      <c r="S26" s="171"/>
      <c r="T26" s="172"/>
      <c r="U26" s="172"/>
      <c r="V26" s="172"/>
      <c r="W26" s="172"/>
      <c r="X26" s="171"/>
      <c r="Y26" s="172"/>
      <c r="Z26" s="172"/>
      <c r="AA26" s="172"/>
      <c r="AB26" s="172"/>
      <c r="AC26" s="171"/>
      <c r="AD26" s="172"/>
      <c r="AE26" s="172"/>
      <c r="AF26" s="172"/>
      <c r="AG26" s="172"/>
      <c r="AH26" s="171"/>
      <c r="AI26" s="172"/>
      <c r="AJ26" s="172"/>
      <c r="AK26" s="172"/>
      <c r="AL26" s="172"/>
      <c r="AM26" s="171"/>
      <c r="AN26" s="172"/>
      <c r="AO26" s="172"/>
      <c r="AP26" s="172"/>
      <c r="AQ26" s="172"/>
    </row>
    <row r="27" spans="1:43" s="88" customFormat="1" ht="30" customHeight="1">
      <c r="A27" s="419"/>
      <c r="B27" s="98" t="s">
        <v>236</v>
      </c>
      <c r="C27" s="102">
        <v>22</v>
      </c>
      <c r="D27" s="144">
        <f t="shared" si="3"/>
        <v>0</v>
      </c>
      <c r="E27" s="207"/>
      <c r="F27" s="207"/>
      <c r="G27" s="207"/>
      <c r="H27" s="208"/>
      <c r="I27" s="171"/>
      <c r="J27" s="172"/>
      <c r="K27" s="172"/>
      <c r="L27" s="172"/>
      <c r="M27" s="172"/>
      <c r="N27" s="171"/>
      <c r="O27" s="172"/>
      <c r="P27" s="172"/>
      <c r="Q27" s="172"/>
      <c r="R27" s="172"/>
      <c r="S27" s="171"/>
      <c r="T27" s="172"/>
      <c r="U27" s="172"/>
      <c r="V27" s="172"/>
      <c r="W27" s="172"/>
      <c r="X27" s="171"/>
      <c r="Y27" s="172"/>
      <c r="Z27" s="172"/>
      <c r="AA27" s="172"/>
      <c r="AB27" s="172"/>
      <c r="AC27" s="171"/>
      <c r="AD27" s="172"/>
      <c r="AE27" s="172"/>
      <c r="AF27" s="172"/>
      <c r="AG27" s="172"/>
      <c r="AH27" s="171"/>
      <c r="AI27" s="172"/>
      <c r="AJ27" s="172"/>
      <c r="AK27" s="172"/>
      <c r="AL27" s="172"/>
      <c r="AM27" s="171"/>
      <c r="AN27" s="172"/>
      <c r="AO27" s="172"/>
      <c r="AP27" s="172"/>
      <c r="AQ27" s="172"/>
    </row>
    <row r="28" spans="1:43" s="88" customFormat="1" ht="30" customHeight="1">
      <c r="A28" s="419"/>
      <c r="B28" s="98" t="s">
        <v>237</v>
      </c>
      <c r="C28" s="102">
        <v>23</v>
      </c>
      <c r="D28" s="144">
        <f t="shared" si="3"/>
        <v>0</v>
      </c>
      <c r="E28" s="207"/>
      <c r="F28" s="207"/>
      <c r="G28" s="207"/>
      <c r="H28" s="208"/>
      <c r="I28" s="171"/>
      <c r="J28" s="172"/>
      <c r="K28" s="172"/>
      <c r="L28" s="172"/>
      <c r="M28" s="172"/>
      <c r="N28" s="171"/>
      <c r="O28" s="172"/>
      <c r="P28" s="172"/>
      <c r="Q28" s="172"/>
      <c r="R28" s="172"/>
      <c r="S28" s="171"/>
      <c r="T28" s="172"/>
      <c r="U28" s="172"/>
      <c r="V28" s="172"/>
      <c r="W28" s="172"/>
      <c r="X28" s="171"/>
      <c r="Y28" s="172"/>
      <c r="Z28" s="172"/>
      <c r="AA28" s="172"/>
      <c r="AB28" s="172"/>
      <c r="AC28" s="171"/>
      <c r="AD28" s="172"/>
      <c r="AE28" s="172"/>
      <c r="AF28" s="172"/>
      <c r="AG28" s="172"/>
      <c r="AH28" s="171"/>
      <c r="AI28" s="172"/>
      <c r="AJ28" s="172"/>
      <c r="AK28" s="172"/>
      <c r="AL28" s="172"/>
      <c r="AM28" s="171"/>
      <c r="AN28" s="172"/>
      <c r="AO28" s="172"/>
      <c r="AP28" s="172"/>
      <c r="AQ28" s="172"/>
    </row>
    <row r="29" spans="1:43" s="88" customFormat="1" ht="15.75" customHeight="1">
      <c r="A29" s="419"/>
      <c r="B29" s="98" t="s">
        <v>229</v>
      </c>
      <c r="C29" s="102">
        <v>24</v>
      </c>
      <c r="D29" s="144">
        <f>SUM(E29:H29)</f>
        <v>833.2</v>
      </c>
      <c r="E29" s="207"/>
      <c r="F29" s="207">
        <v>833.2</v>
      </c>
      <c r="G29" s="207"/>
      <c r="H29" s="208"/>
      <c r="I29" s="171"/>
      <c r="J29" s="172"/>
      <c r="K29" s="172"/>
      <c r="L29" s="172"/>
      <c r="M29" s="172"/>
      <c r="N29" s="171"/>
      <c r="O29" s="172"/>
      <c r="P29" s="172"/>
      <c r="Q29" s="172"/>
      <c r="R29" s="172"/>
      <c r="S29" s="171"/>
      <c r="T29" s="172"/>
      <c r="U29" s="172"/>
      <c r="V29" s="172"/>
      <c r="W29" s="172"/>
      <c r="X29" s="171"/>
      <c r="Y29" s="172"/>
      <c r="Z29" s="172"/>
      <c r="AA29" s="172"/>
      <c r="AB29" s="172"/>
      <c r="AC29" s="171"/>
      <c r="AD29" s="172"/>
      <c r="AE29" s="172"/>
      <c r="AF29" s="172"/>
      <c r="AG29" s="172"/>
      <c r="AH29" s="171"/>
      <c r="AI29" s="172"/>
      <c r="AJ29" s="172"/>
      <c r="AK29" s="172"/>
      <c r="AL29" s="172"/>
      <c r="AM29" s="171"/>
      <c r="AN29" s="172"/>
      <c r="AO29" s="172"/>
      <c r="AP29" s="172"/>
      <c r="AQ29" s="172"/>
    </row>
    <row r="30" spans="1:43" s="84" customFormat="1" ht="10.5" hidden="1" customHeight="1">
      <c r="A30" s="419"/>
      <c r="C30" s="184"/>
      <c r="D30" s="92">
        <f>Раздел1!G9</f>
        <v>0</v>
      </c>
      <c r="H30" s="83"/>
      <c r="I30" s="83"/>
      <c r="J30" s="83"/>
      <c r="K30" s="83"/>
      <c r="L30" s="83"/>
      <c r="M30" s="83"/>
    </row>
    <row r="31" spans="1:43" s="84" customFormat="1" ht="21.75" customHeight="1">
      <c r="A31" s="419"/>
      <c r="C31" s="184"/>
      <c r="D31" s="184"/>
      <c r="H31" s="83"/>
      <c r="I31" s="83"/>
      <c r="J31" s="83"/>
      <c r="K31" s="83"/>
      <c r="L31" s="83"/>
      <c r="M31" s="83"/>
    </row>
    <row r="32" spans="1:43" s="84" customFormat="1" ht="12.75">
      <c r="A32" s="419"/>
      <c r="B32" s="88" t="s">
        <v>760</v>
      </c>
      <c r="C32" s="88"/>
      <c r="D32" s="184"/>
      <c r="E32" s="420"/>
      <c r="F32" s="420"/>
      <c r="G32" s="420"/>
      <c r="H32" s="83"/>
      <c r="I32" s="83"/>
      <c r="J32" s="83"/>
      <c r="K32" s="83"/>
      <c r="L32" s="83"/>
      <c r="M32" s="83"/>
    </row>
    <row r="33" spans="1:26" s="84" customFormat="1" ht="12.75">
      <c r="A33" s="419"/>
      <c r="B33" s="93"/>
      <c r="C33" s="184"/>
      <c r="D33" s="184"/>
      <c r="H33" s="83"/>
      <c r="I33" s="83"/>
      <c r="J33" s="83"/>
      <c r="K33" s="83"/>
      <c r="L33" s="83"/>
      <c r="M33" s="83"/>
    </row>
    <row r="34" spans="1:26" s="84" customFormat="1" ht="43.5" customHeight="1">
      <c r="A34" s="419"/>
      <c r="B34" s="138" t="s">
        <v>342</v>
      </c>
      <c r="C34" s="209">
        <v>0</v>
      </c>
      <c r="D34" s="137"/>
      <c r="E34" s="136"/>
      <c r="F34" s="136"/>
      <c r="G34" s="136"/>
      <c r="H34" s="133"/>
      <c r="I34" s="133"/>
      <c r="J34" s="133"/>
      <c r="K34" s="133"/>
      <c r="L34" s="133"/>
      <c r="M34" s="133"/>
      <c r="N34" s="133"/>
      <c r="O34" s="134"/>
      <c r="P34" s="133"/>
      <c r="Q34" s="178"/>
      <c r="R34" s="133"/>
      <c r="S34" s="134"/>
      <c r="T34" s="134"/>
      <c r="U34" s="134"/>
      <c r="V34" s="134"/>
      <c r="W34" s="134"/>
    </row>
    <row r="35" spans="1:26" s="84" customFormat="1" ht="11.25">
      <c r="A35" s="419"/>
      <c r="C35" s="184"/>
      <c r="D35" s="184"/>
      <c r="H35" s="83"/>
      <c r="I35" s="83"/>
      <c r="J35" s="83"/>
      <c r="K35" s="83"/>
      <c r="L35" s="83"/>
      <c r="M35" s="83"/>
    </row>
    <row r="36" spans="1:26" s="84" customFormat="1" ht="105.75" customHeight="1">
      <c r="A36" s="419"/>
      <c r="B36" s="94" t="s">
        <v>238</v>
      </c>
      <c r="C36" s="184"/>
      <c r="D36" s="184"/>
      <c r="E36" s="184"/>
      <c r="F36" s="184"/>
      <c r="G36" s="184"/>
      <c r="H36" s="83"/>
      <c r="I36" s="83"/>
      <c r="J36" s="83"/>
      <c r="K36" s="83"/>
      <c r="L36" s="83"/>
      <c r="M36" s="83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1:26" s="84" customFormat="1" ht="35.25" customHeight="1">
      <c r="A37" s="419"/>
      <c r="B37" s="421" t="s">
        <v>838</v>
      </c>
      <c r="C37" s="421"/>
      <c r="D37" s="421"/>
      <c r="E37" s="421"/>
      <c r="F37" s="113"/>
      <c r="G37" s="95"/>
      <c r="H37" s="414" t="s">
        <v>835</v>
      </c>
      <c r="I37" s="414"/>
      <c r="J37" s="414"/>
      <c r="K37" s="414"/>
      <c r="L37" s="414"/>
      <c r="M37" s="414"/>
      <c r="N37" s="414"/>
      <c r="O37" s="414"/>
      <c r="P37" s="414"/>
      <c r="Q37" s="414"/>
      <c r="R37" s="184"/>
      <c r="S37" s="184"/>
      <c r="T37" s="184"/>
      <c r="U37" s="184"/>
      <c r="V37" s="184"/>
      <c r="W37" s="184"/>
      <c r="X37" s="414"/>
      <c r="Y37" s="414"/>
    </row>
    <row r="38" spans="1:26" s="84" customFormat="1" ht="15" customHeight="1">
      <c r="A38" s="419"/>
      <c r="B38" s="412" t="s">
        <v>105</v>
      </c>
      <c r="C38" s="412"/>
      <c r="D38" s="412"/>
      <c r="E38" s="412"/>
      <c r="F38" s="184"/>
      <c r="G38" s="95"/>
      <c r="H38" s="412" t="s">
        <v>305</v>
      </c>
      <c r="I38" s="412"/>
      <c r="J38" s="412"/>
      <c r="K38" s="412"/>
      <c r="L38" s="412"/>
      <c r="M38" s="412"/>
      <c r="N38" s="412"/>
      <c r="O38" s="412"/>
      <c r="P38" s="412"/>
      <c r="Q38" s="184"/>
      <c r="R38" s="184"/>
      <c r="S38" s="184"/>
      <c r="T38" s="184"/>
      <c r="U38" s="184"/>
      <c r="V38" s="184"/>
      <c r="W38" s="184"/>
      <c r="X38" s="412" t="s">
        <v>302</v>
      </c>
      <c r="Y38" s="412"/>
    </row>
    <row r="39" spans="1:26" s="84" customFormat="1" ht="12.75">
      <c r="A39" s="419"/>
      <c r="C39" s="94"/>
      <c r="D39" s="94"/>
      <c r="E39" s="184"/>
      <c r="F39" s="184"/>
      <c r="G39" s="94"/>
      <c r="H39" s="83"/>
      <c r="I39" s="83"/>
      <c r="J39" s="83"/>
      <c r="K39" s="83"/>
      <c r="L39" s="83"/>
      <c r="M39" s="83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6" s="84" customFormat="1" ht="12.75">
      <c r="A40" s="419"/>
      <c r="C40" s="418" t="s">
        <v>836</v>
      </c>
      <c r="D40" s="418"/>
      <c r="E40" s="184"/>
      <c r="F40" s="184"/>
      <c r="G40" s="57" t="s">
        <v>303</v>
      </c>
      <c r="H40" s="414" t="s">
        <v>837</v>
      </c>
      <c r="I40" s="414"/>
      <c r="J40" s="414"/>
      <c r="K40" s="414"/>
      <c r="L40" s="414"/>
      <c r="M40" s="414"/>
      <c r="N40" s="414"/>
      <c r="O40" s="414"/>
      <c r="P40" s="414"/>
      <c r="Q40" s="414"/>
      <c r="R40" s="114"/>
      <c r="S40" s="114"/>
      <c r="T40" s="114"/>
      <c r="U40" s="114"/>
      <c r="V40" s="114"/>
      <c r="W40" s="114"/>
      <c r="X40" s="116"/>
      <c r="Y40" s="115"/>
      <c r="Z40" s="115"/>
    </row>
    <row r="41" spans="1:26" s="84" customFormat="1" ht="12.75" customHeight="1">
      <c r="A41" s="419"/>
      <c r="C41" s="412" t="s">
        <v>351</v>
      </c>
      <c r="D41" s="412"/>
      <c r="E41" s="184"/>
      <c r="F41" s="184"/>
      <c r="G41" s="184"/>
      <c r="H41" s="83"/>
      <c r="I41" s="83"/>
      <c r="J41" s="83"/>
      <c r="K41" s="83"/>
      <c r="L41" s="83"/>
      <c r="M41" s="83"/>
      <c r="N41" s="412"/>
      <c r="O41" s="412"/>
      <c r="P41" s="184"/>
      <c r="Q41" s="184"/>
      <c r="R41" s="96"/>
      <c r="S41" s="96"/>
      <c r="T41" s="96"/>
      <c r="U41" s="96"/>
      <c r="V41" s="96"/>
      <c r="W41" s="96"/>
      <c r="X41" s="412" t="s">
        <v>304</v>
      </c>
      <c r="Y41" s="412"/>
    </row>
    <row r="42" spans="1:26" s="84" customFormat="1" ht="10.5" customHeight="1">
      <c r="A42" s="419"/>
      <c r="C42" s="413"/>
      <c r="D42" s="413"/>
      <c r="E42" s="184"/>
      <c r="F42" s="184"/>
      <c r="G42" s="184"/>
      <c r="H42" s="83"/>
      <c r="I42" s="83"/>
      <c r="J42" s="83"/>
      <c r="K42" s="83"/>
      <c r="L42" s="83"/>
      <c r="M42" s="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413"/>
      <c r="Y42" s="413"/>
    </row>
    <row r="43" spans="1:26" s="84" customFormat="1" ht="10.5" customHeight="1">
      <c r="A43" s="419"/>
      <c r="C43" s="97"/>
      <c r="D43" s="97"/>
      <c r="E43" s="184"/>
      <c r="F43" s="184"/>
      <c r="G43" s="184"/>
      <c r="H43" s="83"/>
      <c r="I43" s="83"/>
      <c r="J43" s="83"/>
      <c r="K43" s="83"/>
      <c r="L43" s="83"/>
      <c r="M43" s="83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413"/>
      <c r="Y43" s="413"/>
    </row>
    <row r="44" spans="1:26" s="84" customFormat="1" ht="11.25" customHeight="1">
      <c r="A44" s="419"/>
      <c r="C44" s="184"/>
      <c r="D44" s="184"/>
      <c r="E44" s="184"/>
      <c r="F44" s="184"/>
      <c r="G44" s="184"/>
      <c r="H44" s="83"/>
      <c r="I44" s="83"/>
      <c r="J44" s="83"/>
      <c r="K44" s="83"/>
      <c r="L44" s="83"/>
      <c r="M44" s="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413"/>
      <c r="Y44" s="413"/>
    </row>
    <row r="45" spans="1:26" s="84" customFormat="1" ht="11.25">
      <c r="C45" s="106"/>
      <c r="D45" s="106"/>
    </row>
    <row r="46" spans="1:26" s="84" customFormat="1" ht="11.25">
      <c r="C46" s="106"/>
      <c r="D46" s="106"/>
    </row>
    <row r="47" spans="1:26" s="84" customFormat="1" ht="11.25">
      <c r="C47" s="106"/>
      <c r="D47" s="106"/>
    </row>
    <row r="48" spans="1:26" s="84" customFormat="1" ht="11.25">
      <c r="C48" s="106"/>
      <c r="D48" s="106"/>
    </row>
    <row r="49" spans="3:4" s="84" customFormat="1" ht="11.25">
      <c r="C49" s="106"/>
      <c r="D49" s="106"/>
    </row>
    <row r="50" spans="3:4" s="84" customFormat="1" ht="11.25">
      <c r="C50" s="106"/>
      <c r="D50" s="106"/>
    </row>
    <row r="51" spans="3:4" s="84" customFormat="1" ht="11.25">
      <c r="C51" s="106"/>
      <c r="D51" s="106"/>
    </row>
    <row r="52" spans="3:4" s="84" customFormat="1" ht="11.25">
      <c r="C52" s="106"/>
      <c r="D52" s="106"/>
    </row>
    <row r="53" spans="3:4" s="84" customFormat="1" ht="11.25">
      <c r="C53" s="106"/>
      <c r="D53" s="106"/>
    </row>
  </sheetData>
  <sheetProtection password="D1CE" sheet="1" objects="1" scenarios="1" selectLockedCells="1"/>
  <mergeCells count="23"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</mergeCells>
  <conditionalFormatting sqref="E7:G7">
    <cfRule type="expression" dxfId="22" priority="23">
      <formula>SUM($E$7:$G$7)&lt;&gt;$J$7</formula>
    </cfRule>
  </conditionalFormatting>
  <conditionalFormatting sqref="H7">
    <cfRule type="expression" dxfId="21" priority="22">
      <formula>$H$7&lt;&gt;$K$7</formula>
    </cfRule>
  </conditionalFormatting>
  <conditionalFormatting sqref="E8 G8">
    <cfRule type="expression" dxfId="20" priority="21">
      <formula>SUM($E$8:$G$8)&lt;&gt;$J$8</formula>
    </cfRule>
  </conditionalFormatting>
  <conditionalFormatting sqref="E9 G9">
    <cfRule type="expression" dxfId="19" priority="20">
      <formula>SUM($E$9:$G$9)&lt;&gt;$J$9</formula>
    </cfRule>
  </conditionalFormatting>
  <conditionalFormatting sqref="E10 G10">
    <cfRule type="expression" dxfId="18" priority="19">
      <formula>SUM($E$10:$G$10)&lt;&gt;$J$10</formula>
    </cfRule>
  </conditionalFormatting>
  <conditionalFormatting sqref="E11 G11">
    <cfRule type="expression" dxfId="17" priority="18">
      <formula>SUM($E$11:$G$11)&lt;&gt;$J$11</formula>
    </cfRule>
  </conditionalFormatting>
  <conditionalFormatting sqref="E12 G12">
    <cfRule type="expression" dxfId="16" priority="17">
      <formula>SUM($E$12:$G$12)&lt;&gt;$J$12</formula>
    </cfRule>
  </conditionalFormatting>
  <conditionalFormatting sqref="E13 G13">
    <cfRule type="expression" dxfId="15" priority="16">
      <formula>SUM($E$13:$G$13)&lt;&gt;$J$13</formula>
    </cfRule>
  </conditionalFormatting>
  <conditionalFormatting sqref="E14 G14">
    <cfRule type="expression" dxfId="14" priority="15">
      <formula>SUM($E$14:$G$14)&lt;&gt;$J$14</formula>
    </cfRule>
  </conditionalFormatting>
  <conditionalFormatting sqref="H8">
    <cfRule type="expression" dxfId="13" priority="14">
      <formula>$H$8&lt;&gt;$K$8</formula>
    </cfRule>
  </conditionalFormatting>
  <conditionalFormatting sqref="H9">
    <cfRule type="expression" dxfId="12" priority="13">
      <formula>$H$9&lt;&gt;$K$9</formula>
    </cfRule>
  </conditionalFormatting>
  <conditionalFormatting sqref="H10">
    <cfRule type="expression" dxfId="11" priority="12">
      <formula>$H$10&lt;&gt;$K$10</formula>
    </cfRule>
  </conditionalFormatting>
  <conditionalFormatting sqref="H11">
    <cfRule type="expression" dxfId="10" priority="11">
      <formula>$H$11&lt;&gt;$K$11</formula>
    </cfRule>
  </conditionalFormatting>
  <conditionalFormatting sqref="H12">
    <cfRule type="expression" dxfId="9" priority="10">
      <formula>$H$12&lt;&gt;$K$12</formula>
    </cfRule>
  </conditionalFormatting>
  <conditionalFormatting sqref="H13">
    <cfRule type="expression" dxfId="8" priority="9">
      <formula>$H$13&lt;&gt;$K$13</formula>
    </cfRule>
  </conditionalFormatting>
  <conditionalFormatting sqref="H14">
    <cfRule type="expression" dxfId="7" priority="8">
      <formula>$H$14&lt;&gt;$K$14</formula>
    </cfRule>
  </conditionalFormatting>
  <conditionalFormatting sqref="F8">
    <cfRule type="expression" dxfId="6" priority="7">
      <formula>SUM($E$8:$G$8)&lt;&gt;$J$8</formula>
    </cfRule>
  </conditionalFormatting>
  <conditionalFormatting sqref="F9">
    <cfRule type="expression" dxfId="5" priority="6">
      <formula>SUM($E$9:$G$9)&lt;&gt;$J$9</formula>
    </cfRule>
  </conditionalFormatting>
  <conditionalFormatting sqref="F10">
    <cfRule type="expression" dxfId="4" priority="5">
      <formula>SUM($E$10:$G$10)&lt;&gt;$J$10</formula>
    </cfRule>
  </conditionalFormatting>
  <conditionalFormatting sqref="F11">
    <cfRule type="expression" dxfId="3" priority="4">
      <formula>SUM($E$11:$G$11)&lt;&gt;$J$11</formula>
    </cfRule>
  </conditionalFormatting>
  <conditionalFormatting sqref="F12">
    <cfRule type="expression" dxfId="2" priority="3">
      <formula>SUM($E$12:$G$12)&lt;&gt;$J$12</formula>
    </cfRule>
  </conditionalFormatting>
  <conditionalFormatting sqref="F13">
    <cfRule type="expression" dxfId="1" priority="2">
      <formula>SUM($E$13:$G$13)&lt;&gt;$J$13</formula>
    </cfRule>
  </conditionalFormatting>
  <conditionalFormatting sqref="F14">
    <cfRule type="expression" dxfId="0" priority="1">
      <formula>SUM($E$14:$G$14)&lt;&gt;$J$14</formula>
    </cfRule>
  </conditionalFormatting>
  <dataValidations count="2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6:H7 F8:G15 F16:H16 F17:G21 F22:H22 F23:G24 F26:G29 F25:H25">
      <formula1>OR(D6=ROUND(D6,1),D6=INT(D6))</formula1>
    </dataValidation>
  </dataValidations>
  <pageMargins left="0.39370078740157483" right="0.39370078740157483" top="0.78740157480314965" bottom="0.59055118110236227" header="0.39370078740157483" footer="0.3937007874015748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F18" sqref="F18:G18"/>
    </sheetView>
  </sheetViews>
  <sheetFormatPr defaultColWidth="9.140625" defaultRowHeight="10.5"/>
  <cols>
    <col min="1" max="1" width="5.5703125" style="11" hidden="1" customWidth="1"/>
    <col min="2" max="2" width="44" style="11" customWidth="1"/>
    <col min="3" max="3" width="6" style="76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>
      <c r="A1" s="293"/>
      <c r="B1" s="294" t="s">
        <v>114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3"/>
    </row>
    <row r="2" spans="1:13" s="14" customFormat="1" ht="12.75">
      <c r="A2" s="293"/>
      <c r="B2" s="18"/>
      <c r="C2" s="19"/>
      <c r="D2" s="18"/>
      <c r="E2" s="18"/>
      <c r="F2" s="18"/>
      <c r="G2" s="18"/>
      <c r="H2" s="18"/>
      <c r="I2" s="296" t="s">
        <v>115</v>
      </c>
      <c r="J2" s="296"/>
      <c r="K2" s="296"/>
      <c r="L2" s="296"/>
      <c r="M2" s="293"/>
    </row>
    <row r="3" spans="1:13" s="14" customFormat="1" ht="15" customHeight="1">
      <c r="A3" s="293"/>
      <c r="B3" s="302" t="s">
        <v>120</v>
      </c>
      <c r="C3" s="297" t="s">
        <v>121</v>
      </c>
      <c r="D3" s="297" t="s">
        <v>122</v>
      </c>
      <c r="E3" s="299" t="s">
        <v>116</v>
      </c>
      <c r="F3" s="300"/>
      <c r="G3" s="300"/>
      <c r="H3" s="300"/>
      <c r="I3" s="300"/>
      <c r="J3" s="300"/>
      <c r="K3" s="300"/>
      <c r="L3" s="301"/>
      <c r="M3" s="293"/>
    </row>
    <row r="4" spans="1:13" s="13" customFormat="1" ht="27.75" customHeight="1">
      <c r="A4" s="293"/>
      <c r="B4" s="303"/>
      <c r="C4" s="298"/>
      <c r="D4" s="298"/>
      <c r="E4" s="65" t="s">
        <v>319</v>
      </c>
      <c r="F4" s="65" t="s">
        <v>751</v>
      </c>
      <c r="G4" s="122" t="s">
        <v>754</v>
      </c>
      <c r="H4" s="122" t="s">
        <v>752</v>
      </c>
      <c r="I4" s="77" t="s">
        <v>117</v>
      </c>
      <c r="J4" s="77" t="s">
        <v>118</v>
      </c>
      <c r="K4" s="119" t="s">
        <v>472</v>
      </c>
      <c r="L4" s="124" t="s">
        <v>753</v>
      </c>
      <c r="M4" s="293"/>
    </row>
    <row r="5" spans="1:13" s="76" customFormat="1" ht="12.75">
      <c r="A5" s="293"/>
      <c r="B5" s="77">
        <v>1</v>
      </c>
      <c r="C5" s="77">
        <v>2</v>
      </c>
      <c r="D5" s="77">
        <v>3</v>
      </c>
      <c r="E5" s="77">
        <v>4</v>
      </c>
      <c r="F5" s="125">
        <v>5</v>
      </c>
      <c r="G5" s="77">
        <v>6</v>
      </c>
      <c r="H5" s="125">
        <v>7</v>
      </c>
      <c r="I5" s="77">
        <v>8</v>
      </c>
      <c r="J5" s="77">
        <v>9</v>
      </c>
      <c r="K5" s="119">
        <v>10</v>
      </c>
      <c r="L5" s="77">
        <v>11</v>
      </c>
      <c r="M5" s="293"/>
    </row>
    <row r="6" spans="1:13" ht="14.25">
      <c r="A6" s="293"/>
      <c r="B6" s="66" t="s">
        <v>97</v>
      </c>
      <c r="C6" s="67" t="s">
        <v>364</v>
      </c>
      <c r="D6" s="68">
        <f>SUM(E6:L6)</f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293"/>
    </row>
    <row r="7" spans="1:13" ht="25.5">
      <c r="A7" s="293"/>
      <c r="B7" s="66" t="s">
        <v>107</v>
      </c>
      <c r="C7" s="67" t="s">
        <v>370</v>
      </c>
      <c r="D7" s="68">
        <f t="shared" ref="D7:D9" si="0">SUM(E7:L7)</f>
        <v>1</v>
      </c>
      <c r="E7" s="188"/>
      <c r="F7" s="188">
        <v>1</v>
      </c>
      <c r="G7" s="188"/>
      <c r="H7" s="188"/>
      <c r="I7" s="188"/>
      <c r="J7" s="188"/>
      <c r="K7" s="188"/>
      <c r="L7" s="188"/>
      <c r="M7" s="293"/>
    </row>
    <row r="8" spans="1:13" ht="14.25">
      <c r="A8" s="293"/>
      <c r="B8" s="66" t="s">
        <v>123</v>
      </c>
      <c r="C8" s="67" t="s">
        <v>371</v>
      </c>
      <c r="D8" s="68">
        <f t="shared" si="0"/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293"/>
    </row>
    <row r="9" spans="1:13" ht="14.25">
      <c r="A9" s="293"/>
      <c r="B9" s="69" t="s">
        <v>119</v>
      </c>
      <c r="C9" s="67" t="s">
        <v>372</v>
      </c>
      <c r="D9" s="68">
        <f t="shared" si="0"/>
        <v>1</v>
      </c>
      <c r="E9" s="68">
        <f>SUM(E6:E8)</f>
        <v>0</v>
      </c>
      <c r="F9" s="68">
        <f t="shared" ref="F9:L9" si="1">SUM(F6:F8)</f>
        <v>1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293"/>
    </row>
    <row r="13" spans="1:13" ht="15" customHeight="1">
      <c r="H13" s="322" t="s">
        <v>115</v>
      </c>
      <c r="I13" s="322"/>
      <c r="J13" s="308"/>
      <c r="K13" s="308"/>
      <c r="L13" s="308"/>
      <c r="M13" s="296"/>
    </row>
    <row r="14" spans="1:13" ht="36.75" customHeight="1">
      <c r="B14" s="297" t="s">
        <v>356</v>
      </c>
      <c r="C14" s="305" t="s">
        <v>365</v>
      </c>
      <c r="D14" s="311" t="s">
        <v>445</v>
      </c>
      <c r="E14" s="317"/>
      <c r="F14" s="317"/>
      <c r="G14" s="317"/>
      <c r="H14" s="312"/>
      <c r="I14" s="328" t="s">
        <v>811</v>
      </c>
      <c r="J14" s="129"/>
      <c r="K14" s="129"/>
      <c r="L14" s="129"/>
    </row>
    <row r="15" spans="1:13" ht="39.75" customHeight="1">
      <c r="B15" s="298"/>
      <c r="C15" s="306"/>
      <c r="D15" s="65" t="s">
        <v>323</v>
      </c>
      <c r="E15" s="326" t="s">
        <v>345</v>
      </c>
      <c r="F15" s="327"/>
      <c r="G15" s="326" t="s">
        <v>324</v>
      </c>
      <c r="H15" s="327"/>
      <c r="I15" s="329"/>
      <c r="J15" s="129"/>
      <c r="K15" s="129"/>
      <c r="L15" s="128"/>
    </row>
    <row r="16" spans="1:13" ht="16.5" customHeight="1">
      <c r="B16" s="304"/>
      <c r="C16" s="307"/>
      <c r="D16" s="201"/>
      <c r="E16" s="313">
        <v>1</v>
      </c>
      <c r="F16" s="314"/>
      <c r="G16" s="313"/>
      <c r="H16" s="314"/>
      <c r="I16" s="217"/>
      <c r="J16" s="129"/>
      <c r="K16" s="129"/>
      <c r="L16" s="128"/>
    </row>
    <row r="17" spans="2:12" ht="18.75" customHeight="1">
      <c r="B17" s="315" t="s">
        <v>320</v>
      </c>
      <c r="C17" s="305" t="s">
        <v>366</v>
      </c>
      <c r="D17" s="311" t="s">
        <v>374</v>
      </c>
      <c r="E17" s="312"/>
      <c r="F17" s="311" t="s">
        <v>321</v>
      </c>
      <c r="G17" s="312"/>
      <c r="H17" s="311" t="s">
        <v>322</v>
      </c>
      <c r="I17" s="312"/>
      <c r="J17" s="129"/>
      <c r="K17" s="129"/>
      <c r="L17" s="129"/>
    </row>
    <row r="18" spans="2:12" ht="18" customHeight="1">
      <c r="B18" s="316"/>
      <c r="C18" s="307"/>
      <c r="D18" s="313"/>
      <c r="E18" s="314"/>
      <c r="F18" s="313"/>
      <c r="G18" s="314"/>
      <c r="H18" s="313">
        <v>1</v>
      </c>
      <c r="I18" s="314"/>
      <c r="J18" s="128"/>
      <c r="K18" s="128"/>
      <c r="L18" s="128"/>
    </row>
    <row r="19" spans="2:12" ht="21.75" customHeight="1">
      <c r="B19" s="123" t="s">
        <v>373</v>
      </c>
      <c r="C19" s="70" t="s">
        <v>367</v>
      </c>
      <c r="D19" s="323" t="s">
        <v>834</v>
      </c>
      <c r="E19" s="324"/>
      <c r="F19" s="324"/>
      <c r="G19" s="324"/>
      <c r="H19" s="324"/>
      <c r="I19" s="325"/>
      <c r="J19" s="130"/>
      <c r="K19" s="130"/>
      <c r="L19" s="130"/>
    </row>
    <row r="20" spans="2:12" ht="15" customHeight="1">
      <c r="B20" s="309" t="s">
        <v>411</v>
      </c>
      <c r="C20" s="305" t="s">
        <v>368</v>
      </c>
      <c r="D20" s="311" t="s">
        <v>375</v>
      </c>
      <c r="E20" s="317"/>
      <c r="F20" s="312"/>
      <c r="G20" s="311" t="s">
        <v>376</v>
      </c>
      <c r="H20" s="317"/>
      <c r="I20" s="312"/>
      <c r="J20" s="129"/>
      <c r="K20" s="129"/>
      <c r="L20" s="129"/>
    </row>
    <row r="21" spans="2:12" ht="24" customHeight="1">
      <c r="B21" s="310"/>
      <c r="C21" s="307"/>
      <c r="D21" s="313">
        <v>1</v>
      </c>
      <c r="E21" s="318"/>
      <c r="F21" s="314"/>
      <c r="G21" s="319">
        <v>0</v>
      </c>
      <c r="H21" s="320"/>
      <c r="I21" s="321"/>
      <c r="J21" s="131"/>
      <c r="K21" s="131"/>
      <c r="L21" s="131"/>
    </row>
  </sheetData>
  <sheetProtection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254"/>
  <sheetViews>
    <sheetView showGridLines="0" showZeros="0" zoomScale="70" zoomScaleNormal="70" zoomScaleSheetLayoutView="85" workbookViewId="0">
      <pane xSplit="3" ySplit="8" topLeftCell="D177" activePane="bottomRight" state="frozen"/>
      <selection activeCell="B1" sqref="B1"/>
      <selection pane="topRight" activeCell="D1" sqref="D1"/>
      <selection pane="bottomLeft" activeCell="B8" sqref="B8"/>
      <selection pane="bottomRight" activeCell="M183" sqref="M183"/>
    </sheetView>
  </sheetViews>
  <sheetFormatPr defaultColWidth="9.140625" defaultRowHeight="11.25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82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2" style="12" hidden="1" customWidth="1"/>
    <col min="26" max="26" width="11.7109375" style="12" hidden="1" customWidth="1"/>
    <col min="27" max="27" width="8.42578125" style="12" customWidth="1"/>
    <col min="28" max="16384" width="9.140625" style="12"/>
  </cols>
  <sheetData>
    <row r="1" spans="1:26" ht="14.25" customHeight="1">
      <c r="A1" s="351"/>
      <c r="B1" s="356" t="s">
        <v>124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155"/>
    </row>
    <row r="2" spans="1:26" ht="11.25" customHeight="1">
      <c r="A2" s="351"/>
      <c r="B2" s="39"/>
      <c r="C2" s="109"/>
      <c r="D2" s="109"/>
      <c r="E2" s="81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214"/>
      <c r="R2" s="25"/>
      <c r="S2" s="25"/>
      <c r="T2" s="25"/>
      <c r="U2" s="344" t="s">
        <v>359</v>
      </c>
      <c r="V2" s="344"/>
      <c r="W2" s="344"/>
      <c r="X2" s="344"/>
    </row>
    <row r="3" spans="1:26" ht="16.5" customHeight="1">
      <c r="A3" s="351"/>
      <c r="B3" s="352" t="s">
        <v>11</v>
      </c>
      <c r="C3" s="354" t="s">
        <v>96</v>
      </c>
      <c r="D3" s="345" t="s">
        <v>306</v>
      </c>
      <c r="E3" s="346"/>
      <c r="F3" s="338" t="s">
        <v>125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39"/>
    </row>
    <row r="4" spans="1:26" ht="18" customHeight="1">
      <c r="A4" s="351"/>
      <c r="B4" s="353"/>
      <c r="C4" s="355"/>
      <c r="D4" s="347"/>
      <c r="E4" s="348"/>
      <c r="F4" s="340" t="s">
        <v>12</v>
      </c>
      <c r="G4" s="330" t="s">
        <v>783</v>
      </c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2"/>
      <c r="U4" s="362" t="s">
        <v>779</v>
      </c>
      <c r="V4" s="363"/>
      <c r="W4" s="363"/>
      <c r="X4" s="364"/>
    </row>
    <row r="5" spans="1:26" ht="35.25" customHeight="1">
      <c r="A5" s="351"/>
      <c r="B5" s="353"/>
      <c r="C5" s="355"/>
      <c r="D5" s="349"/>
      <c r="E5" s="350"/>
      <c r="F5" s="341"/>
      <c r="G5" s="343" t="s">
        <v>780</v>
      </c>
      <c r="H5" s="343"/>
      <c r="I5" s="343"/>
      <c r="J5" s="343"/>
      <c r="K5" s="339"/>
      <c r="L5" s="342" t="s">
        <v>128</v>
      </c>
      <c r="M5" s="342"/>
      <c r="N5" s="342"/>
      <c r="O5" s="342"/>
      <c r="P5" s="342"/>
      <c r="Q5" s="340" t="s">
        <v>818</v>
      </c>
      <c r="R5" s="340" t="s">
        <v>13</v>
      </c>
      <c r="S5" s="340" t="s">
        <v>133</v>
      </c>
      <c r="T5" s="333" t="s">
        <v>343</v>
      </c>
      <c r="U5" s="365"/>
      <c r="V5" s="366"/>
      <c r="W5" s="366"/>
      <c r="X5" s="367"/>
    </row>
    <row r="6" spans="1:26" ht="57.75" customHeight="1">
      <c r="A6" s="351"/>
      <c r="B6" s="353"/>
      <c r="C6" s="355"/>
      <c r="D6" s="354" t="s">
        <v>12</v>
      </c>
      <c r="E6" s="359" t="s">
        <v>446</v>
      </c>
      <c r="F6" s="341"/>
      <c r="G6" s="346" t="s">
        <v>346</v>
      </c>
      <c r="H6" s="340" t="s">
        <v>126</v>
      </c>
      <c r="I6" s="340" t="s">
        <v>143</v>
      </c>
      <c r="J6" s="340" t="s">
        <v>347</v>
      </c>
      <c r="K6" s="340" t="s">
        <v>127</v>
      </c>
      <c r="L6" s="340" t="s">
        <v>129</v>
      </c>
      <c r="M6" s="340" t="s">
        <v>130</v>
      </c>
      <c r="N6" s="340" t="s">
        <v>377</v>
      </c>
      <c r="O6" s="340" t="s">
        <v>131</v>
      </c>
      <c r="P6" s="340" t="s">
        <v>132</v>
      </c>
      <c r="Q6" s="341"/>
      <c r="R6" s="334"/>
      <c r="S6" s="334"/>
      <c r="T6" s="334"/>
      <c r="U6" s="336" t="s">
        <v>781</v>
      </c>
      <c r="V6" s="337"/>
      <c r="W6" s="338" t="s">
        <v>782</v>
      </c>
      <c r="X6" s="339"/>
    </row>
    <row r="7" spans="1:26" ht="40.5" customHeight="1">
      <c r="A7" s="351"/>
      <c r="B7" s="148"/>
      <c r="C7" s="149"/>
      <c r="D7" s="358"/>
      <c r="E7" s="360"/>
      <c r="F7" s="342"/>
      <c r="G7" s="361"/>
      <c r="H7" s="335"/>
      <c r="I7" s="335"/>
      <c r="J7" s="335"/>
      <c r="K7" s="335"/>
      <c r="L7" s="335"/>
      <c r="M7" s="335"/>
      <c r="N7" s="335"/>
      <c r="O7" s="335"/>
      <c r="P7" s="335"/>
      <c r="Q7" s="342"/>
      <c r="R7" s="335"/>
      <c r="S7" s="335"/>
      <c r="T7" s="335"/>
      <c r="U7" s="146" t="s">
        <v>12</v>
      </c>
      <c r="V7" s="216" t="s">
        <v>819</v>
      </c>
      <c r="W7" s="146" t="s">
        <v>12</v>
      </c>
      <c r="X7" s="216" t="s">
        <v>820</v>
      </c>
    </row>
    <row r="8" spans="1:26" ht="10.5" customHeight="1">
      <c r="A8" s="351"/>
      <c r="B8" s="110">
        <v>1</v>
      </c>
      <c r="C8" s="108">
        <v>2</v>
      </c>
      <c r="D8" s="110">
        <v>3</v>
      </c>
      <c r="E8" s="112">
        <v>4</v>
      </c>
      <c r="F8" s="110">
        <v>5</v>
      </c>
      <c r="G8" s="108">
        <v>6</v>
      </c>
      <c r="H8" s="110">
        <v>7</v>
      </c>
      <c r="I8" s="108">
        <v>8</v>
      </c>
      <c r="J8" s="110">
        <v>9</v>
      </c>
      <c r="K8" s="108">
        <v>10</v>
      </c>
      <c r="L8" s="110">
        <v>11</v>
      </c>
      <c r="M8" s="108">
        <v>12</v>
      </c>
      <c r="N8" s="110">
        <v>13</v>
      </c>
      <c r="O8" s="108">
        <v>14</v>
      </c>
      <c r="P8" s="110">
        <v>15</v>
      </c>
      <c r="Q8" s="215">
        <v>16</v>
      </c>
      <c r="R8" s="108">
        <v>17</v>
      </c>
      <c r="S8" s="110">
        <v>18</v>
      </c>
      <c r="T8" s="108">
        <v>19</v>
      </c>
      <c r="U8" s="110">
        <v>20</v>
      </c>
      <c r="V8" s="147">
        <v>21</v>
      </c>
      <c r="W8" s="151">
        <v>22</v>
      </c>
      <c r="X8" s="151">
        <v>23</v>
      </c>
    </row>
    <row r="9" spans="1:26" ht="15.95" customHeight="1">
      <c r="A9" s="351"/>
      <c r="B9" s="126" t="s">
        <v>248</v>
      </c>
      <c r="C9" s="64" t="s">
        <v>364</v>
      </c>
      <c r="D9" s="191"/>
      <c r="E9" s="192"/>
      <c r="F9" s="190">
        <f>SUM(G9:K9,U9,W9)*IF(D9&gt;0,1,0)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2"/>
      <c r="V9" s="192"/>
      <c r="W9" s="192"/>
      <c r="X9" s="192"/>
      <c r="Y9" s="154">
        <f>Раздел3!F8</f>
        <v>0</v>
      </c>
      <c r="Z9" s="154">
        <f>Раздел3!G8</f>
        <v>0</v>
      </c>
    </row>
    <row r="10" spans="1:26" ht="15.75" customHeight="1">
      <c r="A10" s="351"/>
      <c r="B10" s="126" t="s">
        <v>249</v>
      </c>
      <c r="C10" s="64" t="s">
        <v>370</v>
      </c>
      <c r="D10" s="191"/>
      <c r="E10" s="191"/>
      <c r="F10" s="190">
        <f t="shared" ref="F10:F73" si="0">SUM(G10:K10,U10,W10)*IF(D10&gt;0,1,0)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2"/>
      <c r="V10" s="192"/>
      <c r="W10" s="192"/>
      <c r="X10" s="192"/>
      <c r="Y10" s="154">
        <f>Раздел3!F9</f>
        <v>0</v>
      </c>
      <c r="Z10" s="154">
        <f>Раздел3!G9</f>
        <v>0</v>
      </c>
    </row>
    <row r="11" spans="1:26" ht="15.75" customHeight="1">
      <c r="A11" s="351"/>
      <c r="B11" s="126" t="s">
        <v>474</v>
      </c>
      <c r="C11" s="64" t="s">
        <v>371</v>
      </c>
      <c r="D11" s="191"/>
      <c r="E11" s="192"/>
      <c r="F11" s="190">
        <f t="shared" si="0"/>
        <v>0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2"/>
      <c r="V11" s="192"/>
      <c r="W11" s="192"/>
      <c r="X11" s="192"/>
      <c r="Y11" s="154"/>
      <c r="Z11" s="154"/>
    </row>
    <row r="12" spans="1:26" ht="15.75" customHeight="1">
      <c r="A12" s="351"/>
      <c r="B12" s="126" t="s">
        <v>14</v>
      </c>
      <c r="C12" s="64" t="s">
        <v>372</v>
      </c>
      <c r="D12" s="191"/>
      <c r="E12" s="192"/>
      <c r="F12" s="190">
        <f t="shared" si="0"/>
        <v>0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92"/>
      <c r="W12" s="192"/>
      <c r="X12" s="192"/>
      <c r="Y12" s="154">
        <f>Раздел3!F10</f>
        <v>0</v>
      </c>
      <c r="Z12" s="154">
        <f>Раздел3!G10</f>
        <v>0</v>
      </c>
    </row>
    <row r="13" spans="1:26" ht="15.75" customHeight="1">
      <c r="A13" s="351"/>
      <c r="B13" s="126" t="s">
        <v>475</v>
      </c>
      <c r="C13" s="64" t="s">
        <v>365</v>
      </c>
      <c r="D13" s="191"/>
      <c r="E13" s="192"/>
      <c r="F13" s="190">
        <f t="shared" si="0"/>
        <v>0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2"/>
      <c r="V13" s="192"/>
      <c r="W13" s="192"/>
      <c r="X13" s="192"/>
      <c r="Y13" s="154"/>
      <c r="Z13" s="154"/>
    </row>
    <row r="14" spans="1:26" ht="15.75" customHeight="1">
      <c r="A14" s="351"/>
      <c r="B14" s="126" t="s">
        <v>15</v>
      </c>
      <c r="C14" s="64" t="s">
        <v>366</v>
      </c>
      <c r="D14" s="191"/>
      <c r="E14" s="192"/>
      <c r="F14" s="190">
        <f t="shared" si="0"/>
        <v>0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/>
      <c r="V14" s="192"/>
      <c r="W14" s="192"/>
      <c r="X14" s="192"/>
      <c r="Y14" s="154">
        <f>Раздел3!F11</f>
        <v>0</v>
      </c>
      <c r="Z14" s="154">
        <f>Раздел3!G11</f>
        <v>0</v>
      </c>
    </row>
    <row r="15" spans="1:26" ht="15.95" customHeight="1">
      <c r="A15" s="351"/>
      <c r="B15" s="126" t="s">
        <v>16</v>
      </c>
      <c r="C15" s="64" t="s">
        <v>367</v>
      </c>
      <c r="D15" s="191"/>
      <c r="E15" s="191"/>
      <c r="F15" s="190">
        <f t="shared" si="0"/>
        <v>0</v>
      </c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  <c r="V15" s="192"/>
      <c r="W15" s="192"/>
      <c r="X15" s="192"/>
      <c r="Y15" s="154">
        <f>Раздел3!F12</f>
        <v>0</v>
      </c>
      <c r="Z15" s="154">
        <f>Раздел3!G12</f>
        <v>0</v>
      </c>
    </row>
    <row r="16" spans="1:26" ht="15.95" customHeight="1">
      <c r="A16" s="351"/>
      <c r="B16" s="126" t="s">
        <v>17</v>
      </c>
      <c r="C16" s="64" t="s">
        <v>368</v>
      </c>
      <c r="D16" s="191"/>
      <c r="E16" s="192"/>
      <c r="F16" s="190">
        <f t="shared" si="0"/>
        <v>0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92"/>
      <c r="W16" s="192"/>
      <c r="X16" s="192"/>
      <c r="Y16" s="154">
        <f>Раздел3!F13</f>
        <v>0</v>
      </c>
      <c r="Z16" s="154">
        <f>Раздел3!G13</f>
        <v>0</v>
      </c>
    </row>
    <row r="17" spans="1:26" ht="15.95" customHeight="1">
      <c r="A17" s="351"/>
      <c r="B17" s="126" t="s">
        <v>476</v>
      </c>
      <c r="C17" s="64" t="s">
        <v>369</v>
      </c>
      <c r="D17" s="191"/>
      <c r="E17" s="192"/>
      <c r="F17" s="190">
        <f t="shared" si="0"/>
        <v>0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2"/>
      <c r="V17" s="192"/>
      <c r="W17" s="192"/>
      <c r="X17" s="192"/>
      <c r="Y17" s="154"/>
      <c r="Z17" s="154"/>
    </row>
    <row r="18" spans="1:26" ht="15.95" customHeight="1">
      <c r="A18" s="351"/>
      <c r="B18" s="126" t="s">
        <v>378</v>
      </c>
      <c r="C18" s="64" t="s">
        <v>512</v>
      </c>
      <c r="D18" s="191"/>
      <c r="E18" s="192"/>
      <c r="F18" s="190">
        <f t="shared" si="0"/>
        <v>0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192"/>
      <c r="W18" s="192"/>
      <c r="X18" s="192"/>
      <c r="Y18" s="154">
        <f>Раздел3!F14</f>
        <v>0</v>
      </c>
      <c r="Z18" s="154">
        <f>Раздел3!G14</f>
        <v>0</v>
      </c>
    </row>
    <row r="19" spans="1:26" ht="15.95" customHeight="1">
      <c r="A19" s="351"/>
      <c r="B19" s="126" t="s">
        <v>18</v>
      </c>
      <c r="C19" s="64" t="s">
        <v>513</v>
      </c>
      <c r="D19" s="191"/>
      <c r="E19" s="191"/>
      <c r="F19" s="190">
        <f t="shared" si="0"/>
        <v>0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  <c r="V19" s="192"/>
      <c r="W19" s="192"/>
      <c r="X19" s="192"/>
      <c r="Y19" s="154">
        <f>Раздел3!F15</f>
        <v>0</v>
      </c>
      <c r="Z19" s="154">
        <f>Раздел3!G15</f>
        <v>0</v>
      </c>
    </row>
    <row r="20" spans="1:26" ht="16.5" customHeight="1">
      <c r="A20" s="351"/>
      <c r="B20" s="126" t="s">
        <v>379</v>
      </c>
      <c r="C20" s="64" t="s">
        <v>514</v>
      </c>
      <c r="D20" s="190">
        <f>IF(SUM(D21:D22)&gt;=1,1,0)</f>
        <v>0</v>
      </c>
      <c r="E20" s="190">
        <f>IF(SUM(E21:E22)&gt;=1,1,0)</f>
        <v>0</v>
      </c>
      <c r="F20" s="190">
        <f t="shared" si="0"/>
        <v>0</v>
      </c>
      <c r="G20" s="193">
        <f t="shared" ref="G20:X20" si="1">SUM(G21:G22)</f>
        <v>0</v>
      </c>
      <c r="H20" s="193">
        <f t="shared" si="1"/>
        <v>0</v>
      </c>
      <c r="I20" s="193">
        <f t="shared" si="1"/>
        <v>0</v>
      </c>
      <c r="J20" s="193">
        <f t="shared" si="1"/>
        <v>0</v>
      </c>
      <c r="K20" s="193">
        <f t="shared" si="1"/>
        <v>0</v>
      </c>
      <c r="L20" s="193">
        <f t="shared" si="1"/>
        <v>0</v>
      </c>
      <c r="M20" s="193">
        <f t="shared" si="1"/>
        <v>0</v>
      </c>
      <c r="N20" s="193">
        <f t="shared" si="1"/>
        <v>0</v>
      </c>
      <c r="O20" s="193">
        <f t="shared" si="1"/>
        <v>0</v>
      </c>
      <c r="P20" s="193">
        <f t="shared" si="1"/>
        <v>0</v>
      </c>
      <c r="Q20" s="193">
        <f t="shared" si="1"/>
        <v>0</v>
      </c>
      <c r="R20" s="193">
        <f t="shared" si="1"/>
        <v>0</v>
      </c>
      <c r="S20" s="193">
        <f t="shared" si="1"/>
        <v>0</v>
      </c>
      <c r="T20" s="193">
        <f t="shared" si="1"/>
        <v>0</v>
      </c>
      <c r="U20" s="193">
        <f t="shared" si="1"/>
        <v>0</v>
      </c>
      <c r="V20" s="193">
        <f t="shared" si="1"/>
        <v>0</v>
      </c>
      <c r="W20" s="193">
        <f t="shared" si="1"/>
        <v>0</v>
      </c>
      <c r="X20" s="193">
        <f t="shared" si="1"/>
        <v>0</v>
      </c>
      <c r="Y20" s="154">
        <f>Раздел3!F16</f>
        <v>0</v>
      </c>
      <c r="Z20" s="154">
        <f>Раздел3!G16</f>
        <v>0</v>
      </c>
    </row>
    <row r="21" spans="1:26" ht="21" customHeight="1">
      <c r="A21" s="351"/>
      <c r="B21" s="127" t="s">
        <v>412</v>
      </c>
      <c r="C21" s="64" t="s">
        <v>515</v>
      </c>
      <c r="D21" s="191"/>
      <c r="E21" s="191"/>
      <c r="F21" s="190">
        <f t="shared" si="0"/>
        <v>0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91"/>
      <c r="T21" s="191"/>
      <c r="U21" s="192"/>
      <c r="V21" s="192"/>
      <c r="W21" s="192"/>
      <c r="X21" s="192"/>
      <c r="Y21" s="154">
        <f>Раздел3!F17</f>
        <v>0</v>
      </c>
      <c r="Z21" s="154">
        <f>Раздел3!G17</f>
        <v>0</v>
      </c>
    </row>
    <row r="22" spans="1:26" ht="15.95" customHeight="1">
      <c r="A22" s="351"/>
      <c r="B22" s="127" t="s">
        <v>289</v>
      </c>
      <c r="C22" s="64" t="s">
        <v>516</v>
      </c>
      <c r="D22" s="191"/>
      <c r="E22" s="191"/>
      <c r="F22" s="190">
        <f t="shared" si="0"/>
        <v>0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2">
        <f>SUM(G22:K22)</f>
        <v>0</v>
      </c>
      <c r="S22" s="191"/>
      <c r="T22" s="191"/>
      <c r="U22" s="192"/>
      <c r="V22" s="192"/>
      <c r="W22" s="192"/>
      <c r="X22" s="192"/>
      <c r="Y22" s="154">
        <f>Раздел3!F18</f>
        <v>0</v>
      </c>
      <c r="Z22" s="154">
        <f>Раздел3!G18</f>
        <v>0</v>
      </c>
    </row>
    <row r="23" spans="1:26" ht="15.95" customHeight="1">
      <c r="A23" s="351"/>
      <c r="B23" s="126" t="s">
        <v>19</v>
      </c>
      <c r="C23" s="64" t="s">
        <v>517</v>
      </c>
      <c r="D23" s="191"/>
      <c r="E23" s="191"/>
      <c r="F23" s="190">
        <f t="shared" si="0"/>
        <v>0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192"/>
      <c r="W23" s="192"/>
      <c r="X23" s="192"/>
      <c r="Y23" s="154">
        <f>Раздел3!F19</f>
        <v>0</v>
      </c>
      <c r="Z23" s="154">
        <f>Раздел3!G19</f>
        <v>0</v>
      </c>
    </row>
    <row r="24" spans="1:26" ht="15.95" customHeight="1">
      <c r="A24" s="351"/>
      <c r="B24" s="126" t="s">
        <v>20</v>
      </c>
      <c r="C24" s="64" t="s">
        <v>518</v>
      </c>
      <c r="D24" s="191"/>
      <c r="E24" s="191"/>
      <c r="F24" s="190">
        <f t="shared" si="0"/>
        <v>0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/>
      <c r="V24" s="192"/>
      <c r="W24" s="192"/>
      <c r="X24" s="192"/>
      <c r="Y24" s="154">
        <f>Раздел3!F20</f>
        <v>0</v>
      </c>
      <c r="Z24" s="154">
        <f>Раздел3!G20</f>
        <v>0</v>
      </c>
    </row>
    <row r="25" spans="1:26" ht="15.75" customHeight="1">
      <c r="A25" s="351"/>
      <c r="B25" s="126" t="s">
        <v>21</v>
      </c>
      <c r="C25" s="64" t="s">
        <v>519</v>
      </c>
      <c r="D25" s="191"/>
      <c r="E25" s="191"/>
      <c r="F25" s="190">
        <f t="shared" si="0"/>
        <v>0</v>
      </c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  <c r="V25" s="192"/>
      <c r="W25" s="192"/>
      <c r="X25" s="192"/>
      <c r="Y25" s="154">
        <f>Раздел3!F21</f>
        <v>0</v>
      </c>
      <c r="Z25" s="154">
        <f>Раздел3!G21</f>
        <v>0</v>
      </c>
    </row>
    <row r="26" spans="1:26" ht="15.75" customHeight="1">
      <c r="A26" s="351"/>
      <c r="B26" s="126" t="s">
        <v>380</v>
      </c>
      <c r="C26" s="64" t="s">
        <v>520</v>
      </c>
      <c r="D26" s="190">
        <f>IF(SUM(D27:D28)&gt;=1,1,0)</f>
        <v>0</v>
      </c>
      <c r="E26" s="190">
        <f>IF(SUM(E27:E28)&gt;=1,1,0)</f>
        <v>0</v>
      </c>
      <c r="F26" s="190">
        <f t="shared" si="0"/>
        <v>0</v>
      </c>
      <c r="G26" s="193">
        <f t="shared" ref="G26:X26" si="2">SUM(G27:G28)</f>
        <v>0</v>
      </c>
      <c r="H26" s="193">
        <f t="shared" si="2"/>
        <v>0</v>
      </c>
      <c r="I26" s="193">
        <f t="shared" si="2"/>
        <v>0</v>
      </c>
      <c r="J26" s="193">
        <f t="shared" si="2"/>
        <v>0</v>
      </c>
      <c r="K26" s="193">
        <f t="shared" si="2"/>
        <v>0</v>
      </c>
      <c r="L26" s="193">
        <f t="shared" si="2"/>
        <v>0</v>
      </c>
      <c r="M26" s="193">
        <f t="shared" si="2"/>
        <v>0</v>
      </c>
      <c r="N26" s="193">
        <f t="shared" si="2"/>
        <v>0</v>
      </c>
      <c r="O26" s="193">
        <f t="shared" si="2"/>
        <v>0</v>
      </c>
      <c r="P26" s="193">
        <f t="shared" si="2"/>
        <v>0</v>
      </c>
      <c r="Q26" s="193">
        <f t="shared" si="2"/>
        <v>0</v>
      </c>
      <c r="R26" s="193">
        <f t="shared" si="2"/>
        <v>0</v>
      </c>
      <c r="S26" s="193">
        <f t="shared" si="2"/>
        <v>0</v>
      </c>
      <c r="T26" s="193">
        <f t="shared" si="2"/>
        <v>0</v>
      </c>
      <c r="U26" s="193">
        <f t="shared" si="2"/>
        <v>0</v>
      </c>
      <c r="V26" s="193">
        <f t="shared" si="2"/>
        <v>0</v>
      </c>
      <c r="W26" s="193">
        <f t="shared" si="2"/>
        <v>0</v>
      </c>
      <c r="X26" s="193">
        <f t="shared" si="2"/>
        <v>0</v>
      </c>
      <c r="Y26" s="154">
        <f>Раздел3!F22</f>
        <v>0</v>
      </c>
      <c r="Z26" s="154">
        <f>Раздел3!G22</f>
        <v>0</v>
      </c>
    </row>
    <row r="27" spans="1:26" ht="20.25" customHeight="1">
      <c r="A27" s="351"/>
      <c r="B27" s="127" t="s">
        <v>413</v>
      </c>
      <c r="C27" s="64" t="s">
        <v>521</v>
      </c>
      <c r="D27" s="191"/>
      <c r="E27" s="191"/>
      <c r="F27" s="190">
        <f t="shared" si="0"/>
        <v>0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2"/>
      <c r="V27" s="192"/>
      <c r="W27" s="192"/>
      <c r="X27" s="192"/>
      <c r="Y27" s="154">
        <f>Раздел3!F23</f>
        <v>0</v>
      </c>
      <c r="Z27" s="154">
        <f>Раздел3!G23</f>
        <v>0</v>
      </c>
    </row>
    <row r="28" spans="1:26" ht="15.95" customHeight="1">
      <c r="A28" s="351"/>
      <c r="B28" s="127" t="s">
        <v>253</v>
      </c>
      <c r="C28" s="64" t="s">
        <v>522</v>
      </c>
      <c r="D28" s="191"/>
      <c r="E28" s="191"/>
      <c r="F28" s="190">
        <f t="shared" si="0"/>
        <v>0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V28" s="192"/>
      <c r="W28" s="192"/>
      <c r="X28" s="192"/>
      <c r="Y28" s="154">
        <f>Раздел3!F24</f>
        <v>0</v>
      </c>
      <c r="Z28" s="154">
        <f>Раздел3!G24</f>
        <v>0</v>
      </c>
    </row>
    <row r="29" spans="1:26" ht="15.95" customHeight="1">
      <c r="A29" s="351"/>
      <c r="B29" s="126" t="s">
        <v>22</v>
      </c>
      <c r="C29" s="64" t="s">
        <v>523</v>
      </c>
      <c r="D29" s="191"/>
      <c r="E29" s="192"/>
      <c r="F29" s="190">
        <f t="shared" si="0"/>
        <v>0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2"/>
      <c r="V29" s="192"/>
      <c r="W29" s="192"/>
      <c r="X29" s="192"/>
      <c r="Y29" s="154">
        <f>Раздел3!F25</f>
        <v>0</v>
      </c>
      <c r="Z29" s="154">
        <f>Раздел3!G25</f>
        <v>0</v>
      </c>
    </row>
    <row r="30" spans="1:26" ht="15.75" customHeight="1">
      <c r="A30" s="351"/>
      <c r="B30" s="126" t="s">
        <v>23</v>
      </c>
      <c r="C30" s="64" t="s">
        <v>524</v>
      </c>
      <c r="D30" s="191"/>
      <c r="E30" s="191"/>
      <c r="F30" s="190">
        <f t="shared" si="0"/>
        <v>0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  <c r="V30" s="192"/>
      <c r="W30" s="192"/>
      <c r="X30" s="192"/>
      <c r="Y30" s="154">
        <f>Раздел3!F26</f>
        <v>0</v>
      </c>
      <c r="Z30" s="154">
        <f>Раздел3!G26</f>
        <v>0</v>
      </c>
    </row>
    <row r="31" spans="1:26" ht="15.95" customHeight="1">
      <c r="A31" s="351"/>
      <c r="B31" s="126" t="s">
        <v>24</v>
      </c>
      <c r="C31" s="64" t="s">
        <v>525</v>
      </c>
      <c r="D31" s="191"/>
      <c r="E31" s="192"/>
      <c r="F31" s="190">
        <f t="shared" si="0"/>
        <v>0</v>
      </c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192"/>
      <c r="W31" s="192"/>
      <c r="X31" s="192"/>
      <c r="Y31" s="154">
        <f>Раздел3!F27</f>
        <v>0</v>
      </c>
      <c r="Z31" s="154">
        <f>Раздел3!G27</f>
        <v>0</v>
      </c>
    </row>
    <row r="32" spans="1:26" ht="15.95" customHeight="1">
      <c r="A32" s="351"/>
      <c r="B32" s="126" t="s">
        <v>25</v>
      </c>
      <c r="C32" s="64" t="s">
        <v>526</v>
      </c>
      <c r="D32" s="191"/>
      <c r="E32" s="191"/>
      <c r="F32" s="190">
        <f t="shared" si="0"/>
        <v>0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92"/>
      <c r="W32" s="192"/>
      <c r="X32" s="192"/>
      <c r="Y32" s="154">
        <f>Раздел3!F28</f>
        <v>0</v>
      </c>
      <c r="Z32" s="154">
        <f>Раздел3!G28</f>
        <v>0</v>
      </c>
    </row>
    <row r="33" spans="1:26" ht="15.95" customHeight="1">
      <c r="A33" s="351"/>
      <c r="B33" s="126" t="s">
        <v>785</v>
      </c>
      <c r="C33" s="64" t="s">
        <v>527</v>
      </c>
      <c r="D33" s="190">
        <f>IF(SUM(D34:D37)&gt;=1,1,0)</f>
        <v>0</v>
      </c>
      <c r="E33" s="190">
        <f>IF(SUM(E34:E37)&gt;=1,1,0)</f>
        <v>0</v>
      </c>
      <c r="F33" s="190">
        <f t="shared" si="0"/>
        <v>0</v>
      </c>
      <c r="G33" s="193">
        <f t="shared" ref="G33:X33" si="3">SUM(G34:G37)</f>
        <v>0</v>
      </c>
      <c r="H33" s="193">
        <f t="shared" si="3"/>
        <v>0</v>
      </c>
      <c r="I33" s="193">
        <f t="shared" si="3"/>
        <v>0</v>
      </c>
      <c r="J33" s="193">
        <f t="shared" si="3"/>
        <v>0</v>
      </c>
      <c r="K33" s="193">
        <f t="shared" si="3"/>
        <v>0</v>
      </c>
      <c r="L33" s="193">
        <f t="shared" si="3"/>
        <v>0</v>
      </c>
      <c r="M33" s="193">
        <f t="shared" si="3"/>
        <v>0</v>
      </c>
      <c r="N33" s="193">
        <f t="shared" si="3"/>
        <v>0</v>
      </c>
      <c r="O33" s="193">
        <f t="shared" si="3"/>
        <v>0</v>
      </c>
      <c r="P33" s="193">
        <f t="shared" si="3"/>
        <v>0</v>
      </c>
      <c r="Q33" s="193">
        <f t="shared" si="3"/>
        <v>0</v>
      </c>
      <c r="R33" s="193">
        <f t="shared" si="3"/>
        <v>0</v>
      </c>
      <c r="S33" s="193">
        <f t="shared" si="3"/>
        <v>0</v>
      </c>
      <c r="T33" s="193">
        <f t="shared" si="3"/>
        <v>0</v>
      </c>
      <c r="U33" s="193">
        <f t="shared" si="3"/>
        <v>0</v>
      </c>
      <c r="V33" s="193">
        <f t="shared" si="3"/>
        <v>0</v>
      </c>
      <c r="W33" s="193">
        <f t="shared" si="3"/>
        <v>0</v>
      </c>
      <c r="X33" s="193">
        <f t="shared" si="3"/>
        <v>0</v>
      </c>
      <c r="Y33" s="154">
        <f>Раздел3!F29</f>
        <v>0</v>
      </c>
      <c r="Z33" s="154">
        <f>Раздел3!G29</f>
        <v>0</v>
      </c>
    </row>
    <row r="34" spans="1:26" ht="21" customHeight="1">
      <c r="A34" s="351"/>
      <c r="B34" s="127" t="s">
        <v>786</v>
      </c>
      <c r="C34" s="64" t="s">
        <v>528</v>
      </c>
      <c r="D34" s="191"/>
      <c r="E34" s="191"/>
      <c r="F34" s="190">
        <f t="shared" si="0"/>
        <v>0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2"/>
      <c r="V34" s="192"/>
      <c r="W34" s="192"/>
      <c r="X34" s="192"/>
      <c r="Y34" s="154"/>
      <c r="Z34" s="154"/>
    </row>
    <row r="35" spans="1:26" ht="15.95" customHeight="1">
      <c r="A35" s="351"/>
      <c r="B35" s="127" t="s">
        <v>787</v>
      </c>
      <c r="C35" s="64" t="s">
        <v>529</v>
      </c>
      <c r="D35" s="191"/>
      <c r="E35" s="191"/>
      <c r="F35" s="190">
        <f t="shared" si="0"/>
        <v>0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2"/>
      <c r="V35" s="192"/>
      <c r="W35" s="192"/>
      <c r="X35" s="192"/>
      <c r="Y35" s="154"/>
      <c r="Z35" s="154"/>
    </row>
    <row r="36" spans="1:26" ht="15.95" customHeight="1">
      <c r="A36" s="351"/>
      <c r="B36" s="127" t="s">
        <v>788</v>
      </c>
      <c r="C36" s="64" t="s">
        <v>530</v>
      </c>
      <c r="D36" s="191"/>
      <c r="E36" s="191"/>
      <c r="F36" s="190">
        <f t="shared" si="0"/>
        <v>0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2"/>
      <c r="V36" s="192"/>
      <c r="W36" s="192"/>
      <c r="X36" s="192"/>
      <c r="Y36" s="154"/>
      <c r="Z36" s="154"/>
    </row>
    <row r="37" spans="1:26" ht="15.95" customHeight="1">
      <c r="A37" s="351"/>
      <c r="B37" s="127" t="s">
        <v>789</v>
      </c>
      <c r="C37" s="64" t="s">
        <v>531</v>
      </c>
      <c r="D37" s="191"/>
      <c r="E37" s="191"/>
      <c r="F37" s="190">
        <f t="shared" si="0"/>
        <v>0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  <c r="V37" s="192"/>
      <c r="W37" s="192"/>
      <c r="X37" s="192"/>
      <c r="Y37" s="154"/>
      <c r="Z37" s="154"/>
    </row>
    <row r="38" spans="1:26" ht="15.95" customHeight="1">
      <c r="A38" s="351"/>
      <c r="B38" s="126" t="s">
        <v>250</v>
      </c>
      <c r="C38" s="64" t="s">
        <v>532</v>
      </c>
      <c r="D38" s="191"/>
      <c r="E38" s="192"/>
      <c r="F38" s="190">
        <f t="shared" si="0"/>
        <v>0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2"/>
      <c r="V38" s="192"/>
      <c r="W38" s="192"/>
      <c r="X38" s="192"/>
      <c r="Y38" s="154">
        <f>Раздел3!F30</f>
        <v>0</v>
      </c>
      <c r="Z38" s="154">
        <f>Раздел3!G30</f>
        <v>0</v>
      </c>
    </row>
    <row r="39" spans="1:26" ht="15.95" customHeight="1">
      <c r="A39" s="351"/>
      <c r="B39" s="126" t="s">
        <v>381</v>
      </c>
      <c r="C39" s="64" t="s">
        <v>533</v>
      </c>
      <c r="D39" s="191"/>
      <c r="E39" s="191"/>
      <c r="F39" s="190">
        <f t="shared" si="0"/>
        <v>0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192"/>
      <c r="W39" s="192"/>
      <c r="X39" s="192"/>
      <c r="Y39" s="154">
        <f>Раздел3!F31</f>
        <v>0</v>
      </c>
      <c r="Z39" s="154">
        <f>Раздел3!G31</f>
        <v>0</v>
      </c>
    </row>
    <row r="40" spans="1:26" ht="15.95" customHeight="1">
      <c r="A40" s="351"/>
      <c r="B40" s="126" t="s">
        <v>767</v>
      </c>
      <c r="C40" s="64" t="s">
        <v>534</v>
      </c>
      <c r="D40" s="191"/>
      <c r="E40" s="192"/>
      <c r="F40" s="190">
        <f t="shared" si="0"/>
        <v>0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2"/>
      <c r="V40" s="192"/>
      <c r="W40" s="192"/>
      <c r="X40" s="192"/>
      <c r="Y40" s="154">
        <f>Раздел3!F32</f>
        <v>0</v>
      </c>
      <c r="Z40" s="154">
        <f>Раздел3!G32</f>
        <v>0</v>
      </c>
    </row>
    <row r="41" spans="1:26" ht="15.95" customHeight="1">
      <c r="A41" s="351"/>
      <c r="B41" s="126" t="s">
        <v>382</v>
      </c>
      <c r="C41" s="64" t="s">
        <v>535</v>
      </c>
      <c r="D41" s="190">
        <f>IF(SUM(D42:D43)&gt;=1,1,0)</f>
        <v>0</v>
      </c>
      <c r="E41" s="190">
        <f>IF(SUM(E42:E43)&gt;=1,1,0)</f>
        <v>0</v>
      </c>
      <c r="F41" s="190">
        <f t="shared" si="0"/>
        <v>0</v>
      </c>
      <c r="G41" s="193">
        <f t="shared" ref="G41:X41" si="4">SUM(G42:G43)</f>
        <v>0</v>
      </c>
      <c r="H41" s="193">
        <f t="shared" si="4"/>
        <v>0</v>
      </c>
      <c r="I41" s="193">
        <f t="shared" si="4"/>
        <v>0</v>
      </c>
      <c r="J41" s="193">
        <f t="shared" si="4"/>
        <v>0</v>
      </c>
      <c r="K41" s="193">
        <f t="shared" si="4"/>
        <v>0</v>
      </c>
      <c r="L41" s="193">
        <f t="shared" si="4"/>
        <v>0</v>
      </c>
      <c r="M41" s="193">
        <f t="shared" si="4"/>
        <v>0</v>
      </c>
      <c r="N41" s="193">
        <f t="shared" si="4"/>
        <v>0</v>
      </c>
      <c r="O41" s="193">
        <f t="shared" si="4"/>
        <v>0</v>
      </c>
      <c r="P41" s="193">
        <f t="shared" si="4"/>
        <v>0</v>
      </c>
      <c r="Q41" s="193">
        <f t="shared" si="4"/>
        <v>0</v>
      </c>
      <c r="R41" s="193">
        <f t="shared" si="4"/>
        <v>0</v>
      </c>
      <c r="S41" s="193">
        <f t="shared" si="4"/>
        <v>0</v>
      </c>
      <c r="T41" s="193">
        <f t="shared" si="4"/>
        <v>0</v>
      </c>
      <c r="U41" s="193">
        <f t="shared" si="4"/>
        <v>0</v>
      </c>
      <c r="V41" s="193">
        <f t="shared" si="4"/>
        <v>0</v>
      </c>
      <c r="W41" s="193">
        <f t="shared" si="4"/>
        <v>0</v>
      </c>
      <c r="X41" s="193">
        <f t="shared" si="4"/>
        <v>0</v>
      </c>
      <c r="Y41" s="154">
        <f>Раздел3!F37</f>
        <v>0</v>
      </c>
      <c r="Z41" s="154">
        <f>Раздел3!G37</f>
        <v>0</v>
      </c>
    </row>
    <row r="42" spans="1:26" ht="21.75" customHeight="1">
      <c r="A42" s="351"/>
      <c r="B42" s="127" t="s">
        <v>414</v>
      </c>
      <c r="C42" s="64" t="s">
        <v>536</v>
      </c>
      <c r="D42" s="191"/>
      <c r="E42" s="191"/>
      <c r="F42" s="190">
        <f t="shared" si="0"/>
        <v>0</v>
      </c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2"/>
      <c r="S42" s="191"/>
      <c r="T42" s="191"/>
      <c r="U42" s="192"/>
      <c r="V42" s="192"/>
      <c r="W42" s="192"/>
      <c r="X42" s="192"/>
      <c r="Y42" s="154">
        <f>Раздел3!F38</f>
        <v>0</v>
      </c>
      <c r="Z42" s="154">
        <f>Раздел3!G38</f>
        <v>0</v>
      </c>
    </row>
    <row r="43" spans="1:26" ht="15.95" customHeight="1">
      <c r="A43" s="351"/>
      <c r="B43" s="127" t="s">
        <v>290</v>
      </c>
      <c r="C43" s="64" t="s">
        <v>537</v>
      </c>
      <c r="D43" s="191"/>
      <c r="E43" s="191"/>
      <c r="F43" s="190">
        <f t="shared" si="0"/>
        <v>0</v>
      </c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2">
        <f>SUM(G43:K43)</f>
        <v>0</v>
      </c>
      <c r="S43" s="191"/>
      <c r="T43" s="191"/>
      <c r="U43" s="192"/>
      <c r="V43" s="192"/>
      <c r="W43" s="192"/>
      <c r="X43" s="192"/>
      <c r="Y43" s="154">
        <f>Раздел3!F39</f>
        <v>0</v>
      </c>
      <c r="Z43" s="154">
        <f>Раздел3!G39</f>
        <v>0</v>
      </c>
    </row>
    <row r="44" spans="1:26" ht="15" customHeight="1">
      <c r="A44" s="351"/>
      <c r="B44" s="126" t="s">
        <v>26</v>
      </c>
      <c r="C44" s="64" t="s">
        <v>538</v>
      </c>
      <c r="D44" s="191"/>
      <c r="E44" s="191"/>
      <c r="F44" s="190">
        <f t="shared" si="0"/>
        <v>0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/>
      <c r="V44" s="192"/>
      <c r="W44" s="192"/>
      <c r="X44" s="192"/>
      <c r="Y44" s="154">
        <f>Раздел3!F40</f>
        <v>0</v>
      </c>
      <c r="Z44" s="154">
        <f>Раздел3!G40</f>
        <v>0</v>
      </c>
    </row>
    <row r="45" spans="1:26" ht="15.95" customHeight="1">
      <c r="A45" s="351"/>
      <c r="B45" s="126" t="s">
        <v>477</v>
      </c>
      <c r="C45" s="64" t="s">
        <v>539</v>
      </c>
      <c r="D45" s="191"/>
      <c r="E45" s="192"/>
      <c r="F45" s="190">
        <f t="shared" si="0"/>
        <v>0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  <c r="V45" s="192"/>
      <c r="W45" s="192"/>
      <c r="X45" s="192"/>
      <c r="Y45" s="154">
        <f>Раздел3!F41</f>
        <v>0</v>
      </c>
      <c r="Z45" s="154">
        <f>Раздел3!G41</f>
        <v>0</v>
      </c>
    </row>
    <row r="46" spans="1:26" ht="15.95" customHeight="1">
      <c r="A46" s="351"/>
      <c r="B46" s="126" t="s">
        <v>478</v>
      </c>
      <c r="C46" s="64" t="s">
        <v>540</v>
      </c>
      <c r="D46" s="191"/>
      <c r="E46" s="192"/>
      <c r="F46" s="190">
        <f t="shared" si="0"/>
        <v>0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2"/>
      <c r="V46" s="192"/>
      <c r="W46" s="192"/>
      <c r="X46" s="192"/>
      <c r="Y46" s="154">
        <f>Раздел3!F42</f>
        <v>0</v>
      </c>
      <c r="Z46" s="154">
        <f>Раздел3!G42</f>
        <v>0</v>
      </c>
    </row>
    <row r="47" spans="1:26" ht="15.95" customHeight="1">
      <c r="A47" s="351"/>
      <c r="B47" s="126" t="s">
        <v>251</v>
      </c>
      <c r="C47" s="64" t="s">
        <v>541</v>
      </c>
      <c r="D47" s="191"/>
      <c r="E47" s="192"/>
      <c r="F47" s="190">
        <f t="shared" si="0"/>
        <v>0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  <c r="V47" s="192"/>
      <c r="W47" s="192"/>
      <c r="X47" s="192"/>
      <c r="Y47" s="154"/>
      <c r="Z47" s="154"/>
    </row>
    <row r="48" spans="1:26" ht="15.75" customHeight="1">
      <c r="A48" s="351"/>
      <c r="B48" s="126" t="s">
        <v>383</v>
      </c>
      <c r="C48" s="64" t="s">
        <v>542</v>
      </c>
      <c r="D48" s="190">
        <f>IF(SUM(D49:D52)&gt;=1,1,0)</f>
        <v>0</v>
      </c>
      <c r="E48" s="190">
        <f>IF(SUM(E49:E52)&gt;=1,1,0)</f>
        <v>0</v>
      </c>
      <c r="F48" s="190">
        <f t="shared" si="0"/>
        <v>0</v>
      </c>
      <c r="G48" s="193">
        <f t="shared" ref="G48:X48" si="5">SUM(G49:G52)</f>
        <v>0</v>
      </c>
      <c r="H48" s="193">
        <f t="shared" si="5"/>
        <v>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93">
        <f t="shared" si="5"/>
        <v>0</v>
      </c>
      <c r="T48" s="193">
        <f t="shared" si="5"/>
        <v>0</v>
      </c>
      <c r="U48" s="193">
        <f t="shared" si="5"/>
        <v>0</v>
      </c>
      <c r="V48" s="193">
        <f t="shared" si="5"/>
        <v>0</v>
      </c>
      <c r="W48" s="193">
        <f t="shared" si="5"/>
        <v>0</v>
      </c>
      <c r="X48" s="193">
        <f t="shared" si="5"/>
        <v>0</v>
      </c>
      <c r="Y48" s="154"/>
      <c r="Z48" s="154"/>
    </row>
    <row r="49" spans="1:26" ht="21" customHeight="1">
      <c r="A49" s="351"/>
      <c r="B49" s="127" t="s">
        <v>415</v>
      </c>
      <c r="C49" s="64" t="s">
        <v>543</v>
      </c>
      <c r="D49" s="191"/>
      <c r="E49" s="191"/>
      <c r="F49" s="190">
        <f t="shared" si="0"/>
        <v>0</v>
      </c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2"/>
      <c r="S49" s="191"/>
      <c r="T49" s="191"/>
      <c r="U49" s="192"/>
      <c r="V49" s="192"/>
      <c r="W49" s="192"/>
      <c r="X49" s="192"/>
      <c r="Y49" s="154">
        <f>Раздел3!F43</f>
        <v>0</v>
      </c>
      <c r="Z49" s="154">
        <f>Раздел3!G43</f>
        <v>0</v>
      </c>
    </row>
    <row r="50" spans="1:26" ht="15.75" customHeight="1">
      <c r="A50" s="351"/>
      <c r="B50" s="127" t="s">
        <v>298</v>
      </c>
      <c r="C50" s="64" t="s">
        <v>544</v>
      </c>
      <c r="D50" s="191"/>
      <c r="E50" s="191"/>
      <c r="F50" s="190">
        <f t="shared" si="0"/>
        <v>0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2">
        <f>SUM(G50:K50)</f>
        <v>0</v>
      </c>
      <c r="S50" s="191"/>
      <c r="T50" s="191"/>
      <c r="U50" s="192"/>
      <c r="V50" s="192"/>
      <c r="W50" s="192"/>
      <c r="X50" s="192"/>
      <c r="Y50" s="154">
        <f>Раздел3!F44</f>
        <v>0</v>
      </c>
      <c r="Z50" s="154">
        <f>Раздел3!G44</f>
        <v>0</v>
      </c>
    </row>
    <row r="51" spans="1:26" ht="15" customHeight="1">
      <c r="A51" s="351"/>
      <c r="B51" s="127" t="s">
        <v>299</v>
      </c>
      <c r="C51" s="64" t="s">
        <v>545</v>
      </c>
      <c r="D51" s="191"/>
      <c r="E51" s="191"/>
      <c r="F51" s="190">
        <f t="shared" si="0"/>
        <v>0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2"/>
      <c r="S51" s="191"/>
      <c r="T51" s="191"/>
      <c r="U51" s="192"/>
      <c r="V51" s="192"/>
      <c r="W51" s="192"/>
      <c r="X51" s="192"/>
      <c r="Y51" s="154">
        <f>Раздел3!F45</f>
        <v>0</v>
      </c>
      <c r="Z51" s="154">
        <f>Раздел3!G45</f>
        <v>0</v>
      </c>
    </row>
    <row r="52" spans="1:26" ht="15.95" customHeight="1">
      <c r="A52" s="351"/>
      <c r="B52" s="127" t="s">
        <v>300</v>
      </c>
      <c r="C52" s="64" t="s">
        <v>546</v>
      </c>
      <c r="D52" s="191"/>
      <c r="E52" s="191"/>
      <c r="F52" s="190">
        <f t="shared" si="0"/>
        <v>0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2">
        <f>SUM(G52:K52)</f>
        <v>0</v>
      </c>
      <c r="S52" s="191"/>
      <c r="T52" s="191"/>
      <c r="U52" s="192"/>
      <c r="V52" s="192"/>
      <c r="W52" s="192"/>
      <c r="X52" s="192"/>
      <c r="Y52" s="154">
        <f>Раздел3!F46</f>
        <v>0</v>
      </c>
      <c r="Z52" s="154">
        <f>Раздел3!G46</f>
        <v>0</v>
      </c>
    </row>
    <row r="53" spans="1:26" ht="15.95" customHeight="1">
      <c r="A53" s="351"/>
      <c r="B53" s="126" t="s">
        <v>137</v>
      </c>
      <c r="C53" s="64" t="s">
        <v>547</v>
      </c>
      <c r="D53" s="191"/>
      <c r="E53" s="192"/>
      <c r="F53" s="190">
        <f t="shared" si="0"/>
        <v>0</v>
      </c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2"/>
      <c r="V53" s="192"/>
      <c r="W53" s="192"/>
      <c r="X53" s="192"/>
      <c r="Y53" s="154">
        <f>Раздел3!F47</f>
        <v>0</v>
      </c>
      <c r="Z53" s="154">
        <f>Раздел3!G47</f>
        <v>0</v>
      </c>
    </row>
    <row r="54" spans="1:26" ht="15.95" customHeight="1">
      <c r="A54" s="351"/>
      <c r="B54" s="126" t="s">
        <v>775</v>
      </c>
      <c r="C54" s="64" t="s">
        <v>548</v>
      </c>
      <c r="D54" s="191"/>
      <c r="E54" s="192"/>
      <c r="F54" s="190">
        <f t="shared" si="0"/>
        <v>0</v>
      </c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2"/>
      <c r="V54" s="192"/>
      <c r="W54" s="192"/>
      <c r="X54" s="192"/>
      <c r="Y54" s="154">
        <f>Раздел3!F48</f>
        <v>0</v>
      </c>
      <c r="Z54" s="154">
        <f>Раздел3!G48</f>
        <v>0</v>
      </c>
    </row>
    <row r="55" spans="1:26" ht="15" customHeight="1">
      <c r="A55" s="351"/>
      <c r="B55" s="126" t="s">
        <v>384</v>
      </c>
      <c r="C55" s="64" t="s">
        <v>549</v>
      </c>
      <c r="D55" s="190">
        <f>IF(SUM(D56:D58)&gt;=1,1,0)</f>
        <v>0</v>
      </c>
      <c r="E55" s="190">
        <f>IF(SUM(E56:E58)&gt;=1,1,0)</f>
        <v>0</v>
      </c>
      <c r="F55" s="190">
        <f t="shared" si="0"/>
        <v>0</v>
      </c>
      <c r="G55" s="193">
        <f t="shared" ref="G55:X55" si="6">SUM(G56:G58)</f>
        <v>0</v>
      </c>
      <c r="H55" s="193">
        <f t="shared" si="6"/>
        <v>0</v>
      </c>
      <c r="I55" s="193">
        <f t="shared" si="6"/>
        <v>0</v>
      </c>
      <c r="J55" s="193">
        <f t="shared" si="6"/>
        <v>0</v>
      </c>
      <c r="K55" s="193">
        <f t="shared" si="6"/>
        <v>0</v>
      </c>
      <c r="L55" s="193">
        <f t="shared" si="6"/>
        <v>0</v>
      </c>
      <c r="M55" s="193">
        <f t="shared" si="6"/>
        <v>0</v>
      </c>
      <c r="N55" s="193">
        <f t="shared" si="6"/>
        <v>0</v>
      </c>
      <c r="O55" s="193">
        <f t="shared" si="6"/>
        <v>0</v>
      </c>
      <c r="P55" s="193">
        <f t="shared" si="6"/>
        <v>0</v>
      </c>
      <c r="Q55" s="193">
        <f t="shared" si="6"/>
        <v>0</v>
      </c>
      <c r="R55" s="193">
        <f t="shared" si="6"/>
        <v>0</v>
      </c>
      <c r="S55" s="193">
        <f t="shared" si="6"/>
        <v>0</v>
      </c>
      <c r="T55" s="193">
        <f t="shared" si="6"/>
        <v>0</v>
      </c>
      <c r="U55" s="193">
        <f t="shared" si="6"/>
        <v>0</v>
      </c>
      <c r="V55" s="193">
        <f t="shared" si="6"/>
        <v>0</v>
      </c>
      <c r="W55" s="193">
        <f t="shared" si="6"/>
        <v>0</v>
      </c>
      <c r="X55" s="193">
        <f t="shared" si="6"/>
        <v>0</v>
      </c>
      <c r="Y55" s="154">
        <f>Раздел3!F49</f>
        <v>0</v>
      </c>
      <c r="Z55" s="154">
        <f>Раздел3!G49</f>
        <v>0</v>
      </c>
    </row>
    <row r="56" spans="1:26" ht="21" customHeight="1">
      <c r="A56" s="351"/>
      <c r="B56" s="127" t="s">
        <v>416</v>
      </c>
      <c r="C56" s="64" t="s">
        <v>550</v>
      </c>
      <c r="D56" s="191"/>
      <c r="E56" s="191"/>
      <c r="F56" s="190">
        <f t="shared" si="0"/>
        <v>0</v>
      </c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2"/>
      <c r="S56" s="191"/>
      <c r="T56" s="191"/>
      <c r="U56" s="192"/>
      <c r="V56" s="192"/>
      <c r="W56" s="192"/>
      <c r="X56" s="192"/>
      <c r="Y56" s="154">
        <f>Раздел3!F50</f>
        <v>0</v>
      </c>
      <c r="Z56" s="154">
        <f>Раздел3!G50</f>
        <v>0</v>
      </c>
    </row>
    <row r="57" spans="1:26" ht="15.95" customHeight="1">
      <c r="A57" s="351"/>
      <c r="B57" s="127" t="s">
        <v>291</v>
      </c>
      <c r="C57" s="64" t="s">
        <v>551</v>
      </c>
      <c r="D57" s="191"/>
      <c r="E57" s="191"/>
      <c r="F57" s="190">
        <f t="shared" si="0"/>
        <v>0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2">
        <f>SUM(G57:K57)</f>
        <v>0</v>
      </c>
      <c r="S57" s="191"/>
      <c r="T57" s="191"/>
      <c r="U57" s="192"/>
      <c r="V57" s="192"/>
      <c r="W57" s="192"/>
      <c r="X57" s="192"/>
      <c r="Y57" s="154">
        <f>Раздел3!F51</f>
        <v>0</v>
      </c>
      <c r="Z57" s="154">
        <f>Раздел3!G51</f>
        <v>0</v>
      </c>
    </row>
    <row r="58" spans="1:26" ht="15" customHeight="1">
      <c r="A58" s="351"/>
      <c r="B58" s="127" t="s">
        <v>479</v>
      </c>
      <c r="C58" s="64" t="s">
        <v>552</v>
      </c>
      <c r="D58" s="191"/>
      <c r="E58" s="192"/>
      <c r="F58" s="190">
        <f t="shared" si="0"/>
        <v>0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2"/>
      <c r="V58" s="192"/>
      <c r="W58" s="192"/>
      <c r="X58" s="192"/>
      <c r="Y58" s="154">
        <f>Раздел3!F52</f>
        <v>0</v>
      </c>
      <c r="Z58" s="154">
        <f>Раздел3!G52</f>
        <v>0</v>
      </c>
    </row>
    <row r="59" spans="1:26" ht="15.95" customHeight="1">
      <c r="A59" s="351"/>
      <c r="B59" s="126" t="s">
        <v>27</v>
      </c>
      <c r="C59" s="64" t="s">
        <v>553</v>
      </c>
      <c r="D59" s="191"/>
      <c r="E59" s="192"/>
      <c r="F59" s="190">
        <f t="shared" si="0"/>
        <v>0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2"/>
      <c r="V59" s="192"/>
      <c r="W59" s="192"/>
      <c r="X59" s="192"/>
      <c r="Y59" s="154">
        <f>Раздел3!F53</f>
        <v>0</v>
      </c>
      <c r="Z59" s="154">
        <f>Раздел3!G53</f>
        <v>0</v>
      </c>
    </row>
    <row r="60" spans="1:26" ht="15.95" customHeight="1">
      <c r="A60" s="351"/>
      <c r="B60" s="126" t="s">
        <v>28</v>
      </c>
      <c r="C60" s="64" t="s">
        <v>554</v>
      </c>
      <c r="D60" s="191"/>
      <c r="E60" s="192"/>
      <c r="F60" s="190">
        <f t="shared" si="0"/>
        <v>0</v>
      </c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2"/>
      <c r="V60" s="192"/>
      <c r="W60" s="192"/>
      <c r="X60" s="192"/>
      <c r="Y60" s="154"/>
      <c r="Z60" s="154"/>
    </row>
    <row r="61" spans="1:26" ht="15.95" customHeight="1">
      <c r="A61" s="351"/>
      <c r="B61" s="126" t="s">
        <v>29</v>
      </c>
      <c r="C61" s="64" t="s">
        <v>555</v>
      </c>
      <c r="D61" s="191"/>
      <c r="E61" s="191"/>
      <c r="F61" s="190">
        <f t="shared" si="0"/>
        <v>0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2"/>
      <c r="V61" s="192"/>
      <c r="W61" s="192"/>
      <c r="X61" s="192"/>
      <c r="Y61" s="154">
        <f>Раздел3!F54</f>
        <v>0</v>
      </c>
      <c r="Z61" s="154">
        <f>Раздел3!G54</f>
        <v>0</v>
      </c>
    </row>
    <row r="62" spans="1:26" ht="15.95" customHeight="1">
      <c r="A62" s="351"/>
      <c r="B62" s="126" t="s">
        <v>773</v>
      </c>
      <c r="C62" s="64" t="s">
        <v>556</v>
      </c>
      <c r="D62" s="191"/>
      <c r="E62" s="192"/>
      <c r="F62" s="190">
        <f t="shared" si="0"/>
        <v>0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2"/>
      <c r="V62" s="192"/>
      <c r="W62" s="192"/>
      <c r="X62" s="192"/>
      <c r="Y62" s="154">
        <f>Раздел3!F55</f>
        <v>0</v>
      </c>
      <c r="Z62" s="154">
        <f>Раздел3!G55</f>
        <v>0</v>
      </c>
    </row>
    <row r="63" spans="1:26" ht="15.95" customHeight="1">
      <c r="A63" s="351"/>
      <c r="B63" s="126" t="s">
        <v>30</v>
      </c>
      <c r="C63" s="64" t="s">
        <v>557</v>
      </c>
      <c r="D63" s="191"/>
      <c r="E63" s="191"/>
      <c r="F63" s="190">
        <f t="shared" si="0"/>
        <v>0</v>
      </c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2"/>
      <c r="V63" s="192"/>
      <c r="W63" s="192"/>
      <c r="X63" s="192"/>
      <c r="Y63" s="154">
        <f>Раздел3!F56</f>
        <v>0</v>
      </c>
      <c r="Z63" s="154">
        <f>Раздел3!G56</f>
        <v>0</v>
      </c>
    </row>
    <row r="64" spans="1:26" ht="15.95" customHeight="1">
      <c r="A64" s="351"/>
      <c r="B64" s="126" t="s">
        <v>31</v>
      </c>
      <c r="C64" s="64" t="s">
        <v>558</v>
      </c>
      <c r="D64" s="191"/>
      <c r="E64" s="192"/>
      <c r="F64" s="190">
        <f t="shared" si="0"/>
        <v>0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2"/>
      <c r="V64" s="192"/>
      <c r="W64" s="192"/>
      <c r="X64" s="192"/>
      <c r="Y64" s="154">
        <f>Раздел3!F57</f>
        <v>0</v>
      </c>
      <c r="Z64" s="154">
        <f>Раздел3!G57</f>
        <v>0</v>
      </c>
    </row>
    <row r="65" spans="1:26" ht="15.95" customHeight="1">
      <c r="A65" s="351"/>
      <c r="B65" s="126" t="s">
        <v>32</v>
      </c>
      <c r="C65" s="64" t="s">
        <v>559</v>
      </c>
      <c r="D65" s="191"/>
      <c r="E65" s="191"/>
      <c r="F65" s="190">
        <f t="shared" si="0"/>
        <v>0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2"/>
      <c r="V65" s="192"/>
      <c r="W65" s="192"/>
      <c r="X65" s="192"/>
      <c r="Y65" s="154">
        <f>Раздел3!F58</f>
        <v>0</v>
      </c>
      <c r="Z65" s="154">
        <f>Раздел3!G58</f>
        <v>0</v>
      </c>
    </row>
    <row r="66" spans="1:26" ht="15.95" customHeight="1">
      <c r="A66" s="351"/>
      <c r="B66" s="126" t="s">
        <v>749</v>
      </c>
      <c r="C66" s="64" t="s">
        <v>560</v>
      </c>
      <c r="D66" s="191"/>
      <c r="E66" s="192"/>
      <c r="F66" s="190">
        <f t="shared" si="0"/>
        <v>0</v>
      </c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2"/>
      <c r="V66" s="192"/>
      <c r="W66" s="192"/>
      <c r="X66" s="192"/>
      <c r="Y66" s="154">
        <f>Раздел3!F59</f>
        <v>0</v>
      </c>
      <c r="Z66" s="154">
        <f>Раздел3!G59</f>
        <v>0</v>
      </c>
    </row>
    <row r="67" spans="1:26" ht="15.95" customHeight="1">
      <c r="A67" s="351"/>
      <c r="B67" s="126" t="s">
        <v>33</v>
      </c>
      <c r="C67" s="64" t="s">
        <v>561</v>
      </c>
      <c r="D67" s="191"/>
      <c r="E67" s="191"/>
      <c r="F67" s="190">
        <f t="shared" si="0"/>
        <v>0</v>
      </c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2"/>
      <c r="V67" s="192"/>
      <c r="W67" s="192"/>
      <c r="X67" s="192"/>
      <c r="Y67" s="154"/>
      <c r="Z67" s="154"/>
    </row>
    <row r="68" spans="1:26" ht="15.95" customHeight="1">
      <c r="A68" s="351"/>
      <c r="B68" s="126" t="s">
        <v>385</v>
      </c>
      <c r="C68" s="64" t="s">
        <v>562</v>
      </c>
      <c r="D68" s="190">
        <f>IF(SUM(D69:D72)&gt;=1,1,0)</f>
        <v>0</v>
      </c>
      <c r="E68" s="190">
        <f>IF(SUM(E69:E72)&gt;=1,1,0)</f>
        <v>0</v>
      </c>
      <c r="F68" s="190">
        <f t="shared" si="0"/>
        <v>0</v>
      </c>
      <c r="G68" s="193">
        <f t="shared" ref="G68:X68" si="7">SUM(G69:G72)</f>
        <v>0</v>
      </c>
      <c r="H68" s="193">
        <f t="shared" si="7"/>
        <v>0</v>
      </c>
      <c r="I68" s="193">
        <f t="shared" si="7"/>
        <v>0</v>
      </c>
      <c r="J68" s="193">
        <f t="shared" si="7"/>
        <v>0</v>
      </c>
      <c r="K68" s="193">
        <f t="shared" si="7"/>
        <v>0</v>
      </c>
      <c r="L68" s="193">
        <f t="shared" si="7"/>
        <v>0</v>
      </c>
      <c r="M68" s="193">
        <f t="shared" si="7"/>
        <v>0</v>
      </c>
      <c r="N68" s="193">
        <f t="shared" si="7"/>
        <v>0</v>
      </c>
      <c r="O68" s="193">
        <f t="shared" si="7"/>
        <v>0</v>
      </c>
      <c r="P68" s="193">
        <f t="shared" si="7"/>
        <v>0</v>
      </c>
      <c r="Q68" s="193">
        <f t="shared" si="7"/>
        <v>0</v>
      </c>
      <c r="R68" s="193">
        <f t="shared" si="7"/>
        <v>0</v>
      </c>
      <c r="S68" s="193">
        <f t="shared" si="7"/>
        <v>0</v>
      </c>
      <c r="T68" s="193">
        <f t="shared" si="7"/>
        <v>0</v>
      </c>
      <c r="U68" s="193">
        <f t="shared" si="7"/>
        <v>0</v>
      </c>
      <c r="V68" s="193">
        <f t="shared" si="7"/>
        <v>0</v>
      </c>
      <c r="W68" s="193">
        <f t="shared" si="7"/>
        <v>0</v>
      </c>
      <c r="X68" s="193">
        <f t="shared" si="7"/>
        <v>0</v>
      </c>
      <c r="Y68" s="154">
        <f>Раздел3!F60</f>
        <v>0</v>
      </c>
      <c r="Z68" s="154">
        <f>Раздел3!G60</f>
        <v>0</v>
      </c>
    </row>
    <row r="69" spans="1:26" ht="21" customHeight="1">
      <c r="A69" s="351"/>
      <c r="B69" s="127" t="s">
        <v>417</v>
      </c>
      <c r="C69" s="64" t="s">
        <v>563</v>
      </c>
      <c r="D69" s="191"/>
      <c r="E69" s="191"/>
      <c r="F69" s="190">
        <f t="shared" si="0"/>
        <v>0</v>
      </c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2"/>
      <c r="V69" s="192"/>
      <c r="W69" s="192"/>
      <c r="X69" s="192"/>
      <c r="Y69" s="154">
        <f>Раздел3!F61</f>
        <v>0</v>
      </c>
      <c r="Z69" s="154">
        <f>Раздел3!G61</f>
        <v>0</v>
      </c>
    </row>
    <row r="70" spans="1:26" ht="15" customHeight="1">
      <c r="A70" s="351"/>
      <c r="B70" s="127" t="s">
        <v>252</v>
      </c>
      <c r="C70" s="64" t="s">
        <v>564</v>
      </c>
      <c r="D70" s="191"/>
      <c r="E70" s="192"/>
      <c r="F70" s="190">
        <f t="shared" si="0"/>
        <v>0</v>
      </c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2"/>
      <c r="V70" s="192"/>
      <c r="W70" s="192"/>
      <c r="X70" s="192"/>
      <c r="Y70" s="154">
        <f>Раздел3!F62</f>
        <v>0</v>
      </c>
      <c r="Z70" s="154">
        <f>Раздел3!G62</f>
        <v>0</v>
      </c>
    </row>
    <row r="71" spans="1:26" ht="15.95" customHeight="1">
      <c r="A71" s="351"/>
      <c r="B71" s="127" t="s">
        <v>254</v>
      </c>
      <c r="C71" s="64" t="s">
        <v>565</v>
      </c>
      <c r="D71" s="191"/>
      <c r="E71" s="192"/>
      <c r="F71" s="190">
        <f t="shared" si="0"/>
        <v>0</v>
      </c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2"/>
      <c r="V71" s="192"/>
      <c r="W71" s="192"/>
      <c r="X71" s="192"/>
      <c r="Y71" s="154">
        <f>Раздел3!F63</f>
        <v>0</v>
      </c>
      <c r="Z71" s="154">
        <f>Раздел3!G63</f>
        <v>0</v>
      </c>
    </row>
    <row r="72" spans="1:26" ht="15.95" customHeight="1">
      <c r="A72" s="351"/>
      <c r="B72" s="127" t="s">
        <v>255</v>
      </c>
      <c r="C72" s="64" t="s">
        <v>566</v>
      </c>
      <c r="D72" s="191"/>
      <c r="E72" s="192"/>
      <c r="F72" s="190">
        <f t="shared" si="0"/>
        <v>0</v>
      </c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2"/>
      <c r="V72" s="192"/>
      <c r="W72" s="192"/>
      <c r="X72" s="192"/>
      <c r="Y72" s="154">
        <f>Раздел3!F64</f>
        <v>0</v>
      </c>
      <c r="Z72" s="154">
        <f>Раздел3!G64</f>
        <v>0</v>
      </c>
    </row>
    <row r="73" spans="1:26" ht="15.95" customHeight="1">
      <c r="A73" s="351"/>
      <c r="B73" s="126" t="s">
        <v>480</v>
      </c>
      <c r="C73" s="64" t="s">
        <v>567</v>
      </c>
      <c r="D73" s="191"/>
      <c r="E73" s="192"/>
      <c r="F73" s="190">
        <f t="shared" si="0"/>
        <v>0</v>
      </c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2"/>
      <c r="V73" s="192"/>
      <c r="W73" s="192"/>
      <c r="X73" s="192"/>
      <c r="Y73" s="154">
        <f>Раздел3!F65</f>
        <v>0</v>
      </c>
      <c r="Z73" s="154">
        <f>Раздел3!G65</f>
        <v>0</v>
      </c>
    </row>
    <row r="74" spans="1:26" ht="15.95" customHeight="1">
      <c r="A74" s="351"/>
      <c r="B74" s="126" t="s">
        <v>35</v>
      </c>
      <c r="C74" s="64" t="s">
        <v>568</v>
      </c>
      <c r="D74" s="191"/>
      <c r="E74" s="192"/>
      <c r="F74" s="190">
        <f t="shared" ref="F74:F137" si="8">SUM(G74:K74,U74,W74)*IF(D74&gt;0,1,0)</f>
        <v>0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2"/>
      <c r="V74" s="192"/>
      <c r="W74" s="192"/>
      <c r="X74" s="192"/>
      <c r="Y74" s="154">
        <f>Раздел3!F66</f>
        <v>0</v>
      </c>
      <c r="Z74" s="154">
        <f>Раздел3!G66</f>
        <v>0</v>
      </c>
    </row>
    <row r="75" spans="1:26" ht="15.95" customHeight="1">
      <c r="A75" s="351"/>
      <c r="B75" s="126" t="s">
        <v>134</v>
      </c>
      <c r="C75" s="64" t="s">
        <v>569</v>
      </c>
      <c r="D75" s="191"/>
      <c r="E75" s="192"/>
      <c r="F75" s="190">
        <f t="shared" si="8"/>
        <v>0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2"/>
      <c r="V75" s="192"/>
      <c r="W75" s="192"/>
      <c r="X75" s="192"/>
      <c r="Y75" s="154">
        <f>Раздел3!F67</f>
        <v>0</v>
      </c>
      <c r="Z75" s="154">
        <f>Раздел3!G67</f>
        <v>0</v>
      </c>
    </row>
    <row r="76" spans="1:26" ht="15.95" customHeight="1">
      <c r="A76" s="351"/>
      <c r="B76" s="126" t="s">
        <v>36</v>
      </c>
      <c r="C76" s="64" t="s">
        <v>570</v>
      </c>
      <c r="D76" s="191">
        <v>1</v>
      </c>
      <c r="E76" s="191"/>
      <c r="F76" s="190">
        <f t="shared" si="8"/>
        <v>155</v>
      </c>
      <c r="G76" s="191"/>
      <c r="H76" s="191">
        <v>70</v>
      </c>
      <c r="I76" s="191">
        <v>85</v>
      </c>
      <c r="J76" s="191"/>
      <c r="K76" s="191"/>
      <c r="L76" s="191"/>
      <c r="M76" s="191">
        <v>120</v>
      </c>
      <c r="N76" s="191">
        <v>35</v>
      </c>
      <c r="O76" s="191"/>
      <c r="P76" s="191"/>
      <c r="Q76" s="191">
        <v>75</v>
      </c>
      <c r="R76" s="191"/>
      <c r="S76" s="191"/>
      <c r="T76" s="191"/>
      <c r="U76" s="192"/>
      <c r="V76" s="192"/>
      <c r="W76" s="192"/>
      <c r="X76" s="192"/>
      <c r="Y76" s="154">
        <f>Раздел3!F68</f>
        <v>0</v>
      </c>
      <c r="Z76" s="154">
        <f>Раздел3!G68</f>
        <v>0</v>
      </c>
    </row>
    <row r="77" spans="1:26" ht="15.95" customHeight="1">
      <c r="A77" s="351"/>
      <c r="B77" s="126" t="s">
        <v>481</v>
      </c>
      <c r="C77" s="64" t="s">
        <v>571</v>
      </c>
      <c r="D77" s="191"/>
      <c r="E77" s="192"/>
      <c r="F77" s="190">
        <f t="shared" si="8"/>
        <v>0</v>
      </c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2"/>
      <c r="V77" s="192"/>
      <c r="W77" s="192"/>
      <c r="X77" s="192"/>
      <c r="Y77" s="154">
        <f>Раздел3!F69</f>
        <v>0</v>
      </c>
      <c r="Z77" s="154">
        <f>Раздел3!G69</f>
        <v>0</v>
      </c>
    </row>
    <row r="78" spans="1:26" ht="15.95" customHeight="1">
      <c r="A78" s="351"/>
      <c r="B78" s="126" t="s">
        <v>256</v>
      </c>
      <c r="C78" s="64" t="s">
        <v>572</v>
      </c>
      <c r="D78" s="191"/>
      <c r="E78" s="192"/>
      <c r="F78" s="190">
        <f t="shared" si="8"/>
        <v>0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2"/>
      <c r="V78" s="192"/>
      <c r="W78" s="192"/>
      <c r="X78" s="192"/>
      <c r="Y78" s="154">
        <f>Раздел3!F70</f>
        <v>0</v>
      </c>
      <c r="Z78" s="154">
        <f>Раздел3!G70</f>
        <v>0</v>
      </c>
    </row>
    <row r="79" spans="1:26" ht="15.95" customHeight="1">
      <c r="A79" s="351"/>
      <c r="B79" s="126" t="s">
        <v>37</v>
      </c>
      <c r="C79" s="64" t="s">
        <v>573</v>
      </c>
      <c r="D79" s="191"/>
      <c r="E79" s="191"/>
      <c r="F79" s="190">
        <f t="shared" si="8"/>
        <v>0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2"/>
      <c r="V79" s="192"/>
      <c r="W79" s="192"/>
      <c r="X79" s="192"/>
      <c r="Y79" s="154">
        <f>Раздел3!F71</f>
        <v>0</v>
      </c>
      <c r="Z79" s="154">
        <f>Раздел3!G71</f>
        <v>0</v>
      </c>
    </row>
    <row r="80" spans="1:26" ht="15.95" customHeight="1">
      <c r="A80" s="351"/>
      <c r="B80" s="126" t="s">
        <v>257</v>
      </c>
      <c r="C80" s="64" t="s">
        <v>574</v>
      </c>
      <c r="D80" s="191"/>
      <c r="E80" s="192"/>
      <c r="F80" s="190">
        <f t="shared" si="8"/>
        <v>0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2"/>
      <c r="V80" s="192"/>
      <c r="W80" s="192"/>
      <c r="X80" s="192"/>
      <c r="Y80" s="154">
        <f>Раздел3!F72</f>
        <v>0</v>
      </c>
      <c r="Z80" s="154">
        <f>Раздел3!G72</f>
        <v>0</v>
      </c>
    </row>
    <row r="81" spans="1:26" ht="15.95" customHeight="1">
      <c r="A81" s="351"/>
      <c r="B81" s="126" t="s">
        <v>258</v>
      </c>
      <c r="C81" s="64" t="s">
        <v>575</v>
      </c>
      <c r="D81" s="191"/>
      <c r="E81" s="192"/>
      <c r="F81" s="190">
        <f t="shared" si="8"/>
        <v>0</v>
      </c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2"/>
      <c r="V81" s="192"/>
      <c r="W81" s="192"/>
      <c r="X81" s="192"/>
      <c r="Y81" s="154">
        <f>Раздел3!F73</f>
        <v>0</v>
      </c>
      <c r="Z81" s="154">
        <f>Раздел3!G73</f>
        <v>0</v>
      </c>
    </row>
    <row r="82" spans="1:26" ht="15.75" customHeight="1">
      <c r="A82" s="351"/>
      <c r="B82" s="126" t="s">
        <v>776</v>
      </c>
      <c r="C82" s="64" t="s">
        <v>576</v>
      </c>
      <c r="D82" s="190">
        <f>IF(SUM(D83:D84)&gt;=1,1,0)</f>
        <v>0</v>
      </c>
      <c r="E82" s="190">
        <f>IF(SUM(E83:E84)&gt;=1,1,0)</f>
        <v>0</v>
      </c>
      <c r="F82" s="190">
        <f t="shared" si="8"/>
        <v>0</v>
      </c>
      <c r="G82" s="193">
        <f t="shared" ref="G82:X82" si="9">SUM(G83:G84)</f>
        <v>0</v>
      </c>
      <c r="H82" s="193">
        <f t="shared" si="9"/>
        <v>0</v>
      </c>
      <c r="I82" s="193">
        <f t="shared" si="9"/>
        <v>0</v>
      </c>
      <c r="J82" s="193">
        <f t="shared" si="9"/>
        <v>0</v>
      </c>
      <c r="K82" s="193">
        <f t="shared" si="9"/>
        <v>0</v>
      </c>
      <c r="L82" s="193">
        <f t="shared" si="9"/>
        <v>0</v>
      </c>
      <c r="M82" s="193">
        <f t="shared" si="9"/>
        <v>0</v>
      </c>
      <c r="N82" s="193">
        <f t="shared" si="9"/>
        <v>0</v>
      </c>
      <c r="O82" s="193">
        <f t="shared" si="9"/>
        <v>0</v>
      </c>
      <c r="P82" s="193">
        <f t="shared" si="9"/>
        <v>0</v>
      </c>
      <c r="Q82" s="193">
        <f t="shared" si="9"/>
        <v>0</v>
      </c>
      <c r="R82" s="193">
        <f t="shared" si="9"/>
        <v>0</v>
      </c>
      <c r="S82" s="193">
        <f t="shared" si="9"/>
        <v>0</v>
      </c>
      <c r="T82" s="193">
        <f t="shared" si="9"/>
        <v>0</v>
      </c>
      <c r="U82" s="193">
        <f t="shared" si="9"/>
        <v>0</v>
      </c>
      <c r="V82" s="193">
        <f t="shared" si="9"/>
        <v>0</v>
      </c>
      <c r="W82" s="193">
        <f t="shared" si="9"/>
        <v>0</v>
      </c>
      <c r="X82" s="193">
        <f t="shared" si="9"/>
        <v>0</v>
      </c>
      <c r="Y82" s="154">
        <f>Раздел3!F74</f>
        <v>0</v>
      </c>
      <c r="Z82" s="154">
        <f>Раздел3!G74</f>
        <v>0</v>
      </c>
    </row>
    <row r="83" spans="1:26" ht="20.25" customHeight="1">
      <c r="A83" s="351"/>
      <c r="B83" s="127" t="s">
        <v>418</v>
      </c>
      <c r="C83" s="64" t="s">
        <v>577</v>
      </c>
      <c r="D83" s="191"/>
      <c r="E83" s="191"/>
      <c r="F83" s="190">
        <f t="shared" si="8"/>
        <v>0</v>
      </c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2"/>
      <c r="S83" s="191"/>
      <c r="T83" s="191"/>
      <c r="U83" s="192"/>
      <c r="V83" s="192"/>
      <c r="W83" s="192"/>
      <c r="X83" s="192"/>
      <c r="Y83" s="154">
        <f>Раздел3!F75</f>
        <v>85</v>
      </c>
      <c r="Z83" s="154">
        <f>Раздел3!G75</f>
        <v>0</v>
      </c>
    </row>
    <row r="84" spans="1:26" ht="15" customHeight="1">
      <c r="A84" s="351"/>
      <c r="B84" s="127" t="s">
        <v>292</v>
      </c>
      <c r="C84" s="64" t="s">
        <v>578</v>
      </c>
      <c r="D84" s="191"/>
      <c r="E84" s="191"/>
      <c r="F84" s="190">
        <f t="shared" si="8"/>
        <v>0</v>
      </c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2">
        <f>SUM(G84:K84)</f>
        <v>0</v>
      </c>
      <c r="S84" s="191"/>
      <c r="T84" s="191"/>
      <c r="U84" s="192"/>
      <c r="V84" s="192"/>
      <c r="W84" s="192"/>
      <c r="X84" s="192"/>
      <c r="Y84" s="154">
        <f>Раздел3!F76</f>
        <v>0</v>
      </c>
      <c r="Z84" s="154">
        <f>Раздел3!G76</f>
        <v>0</v>
      </c>
    </row>
    <row r="85" spans="1:26" ht="15.95" customHeight="1">
      <c r="A85" s="351"/>
      <c r="B85" s="126" t="s">
        <v>38</v>
      </c>
      <c r="C85" s="64" t="s">
        <v>579</v>
      </c>
      <c r="D85" s="191"/>
      <c r="E85" s="192"/>
      <c r="F85" s="190">
        <f t="shared" si="8"/>
        <v>0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2"/>
      <c r="V85" s="192"/>
      <c r="W85" s="192"/>
      <c r="X85" s="192"/>
      <c r="Y85" s="154">
        <f>Раздел3!F77</f>
        <v>0</v>
      </c>
      <c r="Z85" s="154">
        <f>Раздел3!G77</f>
        <v>0</v>
      </c>
    </row>
    <row r="86" spans="1:26" ht="15.95" customHeight="1">
      <c r="A86" s="351"/>
      <c r="B86" s="126" t="s">
        <v>39</v>
      </c>
      <c r="C86" s="64" t="s">
        <v>580</v>
      </c>
      <c r="D86" s="191"/>
      <c r="E86" s="192"/>
      <c r="F86" s="190">
        <f t="shared" si="8"/>
        <v>0</v>
      </c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2"/>
      <c r="V86" s="192"/>
      <c r="W86" s="192"/>
      <c r="X86" s="192"/>
      <c r="Y86" s="154">
        <f>Раздел3!F78</f>
        <v>0</v>
      </c>
      <c r="Z86" s="154">
        <f>Раздел3!G78</f>
        <v>0</v>
      </c>
    </row>
    <row r="87" spans="1:26" ht="15.95" customHeight="1">
      <c r="A87" s="351"/>
      <c r="B87" s="126" t="s">
        <v>40</v>
      </c>
      <c r="C87" s="64" t="s">
        <v>581</v>
      </c>
      <c r="D87" s="191"/>
      <c r="E87" s="192"/>
      <c r="F87" s="190">
        <f t="shared" si="8"/>
        <v>0</v>
      </c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2"/>
      <c r="V87" s="192"/>
      <c r="W87" s="192"/>
      <c r="X87" s="192"/>
      <c r="Y87" s="154">
        <f>Раздел3!F79</f>
        <v>0</v>
      </c>
      <c r="Z87" s="154">
        <f>Раздел3!G79</f>
        <v>0</v>
      </c>
    </row>
    <row r="88" spans="1:26" ht="15.75" customHeight="1">
      <c r="A88" s="351"/>
      <c r="B88" s="126" t="s">
        <v>482</v>
      </c>
      <c r="C88" s="64" t="s">
        <v>582</v>
      </c>
      <c r="D88" s="191"/>
      <c r="E88" s="192"/>
      <c r="F88" s="190">
        <f t="shared" si="8"/>
        <v>0</v>
      </c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2"/>
      <c r="V88" s="192"/>
      <c r="W88" s="192"/>
      <c r="X88" s="192"/>
      <c r="Y88" s="154">
        <f>Раздел3!F80</f>
        <v>0</v>
      </c>
      <c r="Z88" s="154">
        <f>Раздел3!G80</f>
        <v>0</v>
      </c>
    </row>
    <row r="89" spans="1:26" ht="15.75" customHeight="1">
      <c r="A89" s="351"/>
      <c r="B89" s="126" t="s">
        <v>483</v>
      </c>
      <c r="C89" s="64" t="s">
        <v>583</v>
      </c>
      <c r="D89" s="191"/>
      <c r="E89" s="192"/>
      <c r="F89" s="190">
        <f t="shared" si="8"/>
        <v>0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2"/>
      <c r="V89" s="192"/>
      <c r="W89" s="192"/>
      <c r="X89" s="192"/>
      <c r="Y89" s="154">
        <f>Раздел3!F81</f>
        <v>0</v>
      </c>
      <c r="Z89" s="154">
        <f>Раздел3!G81</f>
        <v>0</v>
      </c>
    </row>
    <row r="90" spans="1:26" ht="15.95" customHeight="1">
      <c r="A90" s="351"/>
      <c r="B90" s="126" t="s">
        <v>41</v>
      </c>
      <c r="C90" s="64" t="s">
        <v>584</v>
      </c>
      <c r="D90" s="191"/>
      <c r="E90" s="191"/>
      <c r="F90" s="190">
        <f t="shared" si="8"/>
        <v>0</v>
      </c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2"/>
      <c r="V90" s="192"/>
      <c r="W90" s="192"/>
      <c r="X90" s="192"/>
      <c r="Y90" s="154">
        <f>Раздел3!F82</f>
        <v>0</v>
      </c>
      <c r="Z90" s="154">
        <f>Раздел3!G82</f>
        <v>0</v>
      </c>
    </row>
    <row r="91" spans="1:26" ht="15.95" customHeight="1">
      <c r="A91" s="351"/>
      <c r="B91" s="126" t="s">
        <v>386</v>
      </c>
      <c r="C91" s="64" t="s">
        <v>585</v>
      </c>
      <c r="D91" s="190">
        <f>IF(SUM(D92:D93)&gt;=1,1,0)</f>
        <v>0</v>
      </c>
      <c r="E91" s="190">
        <f>IF(SUM(E92:E93)&gt;=1,1,0)</f>
        <v>0</v>
      </c>
      <c r="F91" s="190">
        <f t="shared" si="8"/>
        <v>0</v>
      </c>
      <c r="G91" s="193">
        <f t="shared" ref="G91:X91" si="10">SUM(G92:G93)</f>
        <v>0</v>
      </c>
      <c r="H91" s="193">
        <f t="shared" si="10"/>
        <v>0</v>
      </c>
      <c r="I91" s="193">
        <f t="shared" si="10"/>
        <v>0</v>
      </c>
      <c r="J91" s="193">
        <f t="shared" si="10"/>
        <v>0</v>
      </c>
      <c r="K91" s="193">
        <f t="shared" si="10"/>
        <v>0</v>
      </c>
      <c r="L91" s="193">
        <f t="shared" si="10"/>
        <v>0</v>
      </c>
      <c r="M91" s="193">
        <f t="shared" si="10"/>
        <v>0</v>
      </c>
      <c r="N91" s="193">
        <f t="shared" si="10"/>
        <v>0</v>
      </c>
      <c r="O91" s="193">
        <f t="shared" si="10"/>
        <v>0</v>
      </c>
      <c r="P91" s="193">
        <f t="shared" si="10"/>
        <v>0</v>
      </c>
      <c r="Q91" s="193">
        <f t="shared" si="10"/>
        <v>0</v>
      </c>
      <c r="R91" s="193">
        <f t="shared" si="10"/>
        <v>0</v>
      </c>
      <c r="S91" s="193">
        <f t="shared" si="10"/>
        <v>0</v>
      </c>
      <c r="T91" s="193">
        <f t="shared" si="10"/>
        <v>0</v>
      </c>
      <c r="U91" s="193">
        <f t="shared" si="10"/>
        <v>0</v>
      </c>
      <c r="V91" s="193">
        <f t="shared" si="10"/>
        <v>0</v>
      </c>
      <c r="W91" s="193">
        <f t="shared" si="10"/>
        <v>0</v>
      </c>
      <c r="X91" s="193">
        <f t="shared" si="10"/>
        <v>0</v>
      </c>
      <c r="Y91" s="154">
        <f>Раздел3!F83</f>
        <v>0</v>
      </c>
      <c r="Z91" s="154">
        <f>Раздел3!G83</f>
        <v>0</v>
      </c>
    </row>
    <row r="92" spans="1:26" ht="21" customHeight="1">
      <c r="A92" s="351"/>
      <c r="B92" s="127" t="s">
        <v>419</v>
      </c>
      <c r="C92" s="64" t="s">
        <v>586</v>
      </c>
      <c r="D92" s="191"/>
      <c r="E92" s="191"/>
      <c r="F92" s="190">
        <f t="shared" si="8"/>
        <v>0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2"/>
      <c r="V92" s="192"/>
      <c r="W92" s="192"/>
      <c r="X92" s="192"/>
      <c r="Y92" s="154">
        <f>Раздел3!F84</f>
        <v>0</v>
      </c>
      <c r="Z92" s="154">
        <f>Раздел3!G84</f>
        <v>0</v>
      </c>
    </row>
    <row r="93" spans="1:26" ht="15" customHeight="1">
      <c r="A93" s="351"/>
      <c r="B93" s="127" t="s">
        <v>78</v>
      </c>
      <c r="C93" s="64" t="s">
        <v>587</v>
      </c>
      <c r="D93" s="191"/>
      <c r="E93" s="191"/>
      <c r="F93" s="190">
        <f t="shared" si="8"/>
        <v>0</v>
      </c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2"/>
      <c r="V93" s="192"/>
      <c r="W93" s="192"/>
      <c r="X93" s="192"/>
      <c r="Y93" s="154">
        <f>Раздел3!F85</f>
        <v>0</v>
      </c>
      <c r="Z93" s="154">
        <f>Раздел3!G85</f>
        <v>0</v>
      </c>
    </row>
    <row r="94" spans="1:26" ht="15.75" customHeight="1">
      <c r="A94" s="351"/>
      <c r="B94" s="126" t="s">
        <v>259</v>
      </c>
      <c r="C94" s="64" t="s">
        <v>588</v>
      </c>
      <c r="D94" s="191"/>
      <c r="E94" s="192"/>
      <c r="F94" s="190">
        <f t="shared" si="8"/>
        <v>0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2"/>
      <c r="V94" s="192"/>
      <c r="W94" s="192"/>
      <c r="X94" s="192"/>
      <c r="Y94" s="154">
        <f>Раздел3!F86</f>
        <v>0</v>
      </c>
      <c r="Z94" s="154">
        <f>Раздел3!G86</f>
        <v>0</v>
      </c>
    </row>
    <row r="95" spans="1:26" ht="15.75" customHeight="1">
      <c r="A95" s="351"/>
      <c r="B95" s="126" t="s">
        <v>484</v>
      </c>
      <c r="C95" s="64" t="s">
        <v>589</v>
      </c>
      <c r="D95" s="191"/>
      <c r="E95" s="191"/>
      <c r="F95" s="190">
        <f t="shared" si="8"/>
        <v>0</v>
      </c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2"/>
      <c r="V95" s="192"/>
      <c r="W95" s="192"/>
      <c r="X95" s="192"/>
      <c r="Y95" s="154">
        <f>Раздел3!F87</f>
        <v>0</v>
      </c>
      <c r="Z95" s="154">
        <f>Раздел3!G87</f>
        <v>0</v>
      </c>
    </row>
    <row r="96" spans="1:26" ht="15.75" customHeight="1">
      <c r="A96" s="351"/>
      <c r="B96" s="126" t="s">
        <v>768</v>
      </c>
      <c r="C96" s="64" t="s">
        <v>590</v>
      </c>
      <c r="D96" s="191"/>
      <c r="E96" s="192"/>
      <c r="F96" s="190">
        <f t="shared" si="8"/>
        <v>0</v>
      </c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2"/>
      <c r="V96" s="192"/>
      <c r="W96" s="192"/>
      <c r="X96" s="192"/>
      <c r="Y96" s="154">
        <f>Раздел3!F88</f>
        <v>0</v>
      </c>
      <c r="Z96" s="154">
        <f>Раздел3!G88</f>
        <v>0</v>
      </c>
    </row>
    <row r="97" spans="1:26" ht="15.95" customHeight="1">
      <c r="A97" s="351"/>
      <c r="B97" s="126" t="s">
        <v>135</v>
      </c>
      <c r="C97" s="64" t="s">
        <v>591</v>
      </c>
      <c r="D97" s="191"/>
      <c r="E97" s="192"/>
      <c r="F97" s="190">
        <f t="shared" si="8"/>
        <v>0</v>
      </c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2"/>
      <c r="V97" s="192"/>
      <c r="W97" s="192"/>
      <c r="X97" s="192"/>
      <c r="Y97" s="154">
        <f>Раздел3!F89</f>
        <v>0</v>
      </c>
      <c r="Z97" s="154">
        <f>Раздел3!G89</f>
        <v>0</v>
      </c>
    </row>
    <row r="98" spans="1:26" ht="15.95" customHeight="1">
      <c r="A98" s="351"/>
      <c r="B98" s="126" t="s">
        <v>387</v>
      </c>
      <c r="C98" s="64" t="s">
        <v>592</v>
      </c>
      <c r="D98" s="190">
        <f>IF(SUM(D99:D105)&gt;=1,1,0)</f>
        <v>0</v>
      </c>
      <c r="E98" s="190">
        <f>IF(SUM(E99:E105)&gt;=1,1,0)</f>
        <v>0</v>
      </c>
      <c r="F98" s="190">
        <f t="shared" si="8"/>
        <v>0</v>
      </c>
      <c r="G98" s="193">
        <f t="shared" ref="G98:X98" si="11">SUM(G99:G105)</f>
        <v>0</v>
      </c>
      <c r="H98" s="193">
        <f t="shared" si="11"/>
        <v>0</v>
      </c>
      <c r="I98" s="193">
        <f t="shared" si="11"/>
        <v>0</v>
      </c>
      <c r="J98" s="193">
        <f t="shared" si="11"/>
        <v>0</v>
      </c>
      <c r="K98" s="193">
        <f t="shared" si="11"/>
        <v>0</v>
      </c>
      <c r="L98" s="193">
        <f t="shared" si="11"/>
        <v>0</v>
      </c>
      <c r="M98" s="193">
        <f t="shared" si="11"/>
        <v>0</v>
      </c>
      <c r="N98" s="193">
        <f t="shared" si="11"/>
        <v>0</v>
      </c>
      <c r="O98" s="193">
        <f t="shared" si="11"/>
        <v>0</v>
      </c>
      <c r="P98" s="193">
        <f t="shared" si="11"/>
        <v>0</v>
      </c>
      <c r="Q98" s="193">
        <f t="shared" si="11"/>
        <v>0</v>
      </c>
      <c r="R98" s="193">
        <f t="shared" si="11"/>
        <v>0</v>
      </c>
      <c r="S98" s="193">
        <f t="shared" si="11"/>
        <v>0</v>
      </c>
      <c r="T98" s="193">
        <f t="shared" si="11"/>
        <v>0</v>
      </c>
      <c r="U98" s="193">
        <f t="shared" si="11"/>
        <v>0</v>
      </c>
      <c r="V98" s="193">
        <f t="shared" si="11"/>
        <v>0</v>
      </c>
      <c r="W98" s="193">
        <f t="shared" si="11"/>
        <v>0</v>
      </c>
      <c r="X98" s="193">
        <f t="shared" si="11"/>
        <v>0</v>
      </c>
      <c r="Y98" s="154">
        <f>Раздел3!F90</f>
        <v>0</v>
      </c>
      <c r="Z98" s="154">
        <f>Раздел3!G90</f>
        <v>0</v>
      </c>
    </row>
    <row r="99" spans="1:26" ht="21" customHeight="1">
      <c r="A99" s="351"/>
      <c r="B99" s="127" t="s">
        <v>420</v>
      </c>
      <c r="C99" s="64" t="s">
        <v>593</v>
      </c>
      <c r="D99" s="191"/>
      <c r="E99" s="191"/>
      <c r="F99" s="190">
        <f t="shared" si="8"/>
        <v>0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2"/>
      <c r="V99" s="192"/>
      <c r="W99" s="192"/>
      <c r="X99" s="192"/>
      <c r="Y99" s="154">
        <f>Раздел3!F91</f>
        <v>0</v>
      </c>
      <c r="Z99" s="154">
        <f>Раздел3!G91</f>
        <v>0</v>
      </c>
    </row>
    <row r="100" spans="1:26" ht="21" customHeight="1">
      <c r="A100" s="351"/>
      <c r="B100" s="127" t="s">
        <v>333</v>
      </c>
      <c r="C100" s="64" t="s">
        <v>594</v>
      </c>
      <c r="D100" s="191"/>
      <c r="E100" s="191"/>
      <c r="F100" s="190">
        <f t="shared" si="8"/>
        <v>0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2"/>
      <c r="V100" s="192"/>
      <c r="W100" s="192"/>
      <c r="X100" s="192"/>
      <c r="Y100" s="154">
        <f>Раздел3!F92</f>
        <v>0</v>
      </c>
      <c r="Z100" s="154">
        <f>Раздел3!G92</f>
        <v>0</v>
      </c>
    </row>
    <row r="101" spans="1:26" ht="21" customHeight="1">
      <c r="A101" s="351"/>
      <c r="B101" s="127" t="s">
        <v>334</v>
      </c>
      <c r="C101" s="64" t="s">
        <v>595</v>
      </c>
      <c r="D101" s="191"/>
      <c r="E101" s="191"/>
      <c r="F101" s="190">
        <f t="shared" si="8"/>
        <v>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2"/>
      <c r="V101" s="192"/>
      <c r="W101" s="192"/>
      <c r="X101" s="192"/>
      <c r="Y101" s="154">
        <f>Раздел3!F93</f>
        <v>0</v>
      </c>
      <c r="Z101" s="154">
        <f>Раздел3!G93</f>
        <v>0</v>
      </c>
    </row>
    <row r="102" spans="1:26" ht="15.95" customHeight="1">
      <c r="A102" s="351"/>
      <c r="B102" s="127" t="s">
        <v>309</v>
      </c>
      <c r="C102" s="64" t="s">
        <v>596</v>
      </c>
      <c r="D102" s="191"/>
      <c r="E102" s="191"/>
      <c r="F102" s="190">
        <f t="shared" si="8"/>
        <v>0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2"/>
      <c r="V102" s="192"/>
      <c r="W102" s="192"/>
      <c r="X102" s="192"/>
      <c r="Y102" s="154">
        <f>Раздел3!F94</f>
        <v>0</v>
      </c>
      <c r="Z102" s="154">
        <f>Раздел3!G94</f>
        <v>0</v>
      </c>
    </row>
    <row r="103" spans="1:26" ht="15.95" customHeight="1">
      <c r="A103" s="351"/>
      <c r="B103" s="127" t="s">
        <v>325</v>
      </c>
      <c r="C103" s="64" t="s">
        <v>597</v>
      </c>
      <c r="D103" s="191"/>
      <c r="E103" s="191"/>
      <c r="F103" s="190">
        <f t="shared" si="8"/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2"/>
      <c r="V103" s="192"/>
      <c r="W103" s="192"/>
      <c r="X103" s="192"/>
      <c r="Y103" s="154">
        <f>Раздел3!F95</f>
        <v>0</v>
      </c>
      <c r="Z103" s="154">
        <f>Раздел3!G95</f>
        <v>0</v>
      </c>
    </row>
    <row r="104" spans="1:26" ht="15.95" customHeight="1">
      <c r="A104" s="351"/>
      <c r="B104" s="127" t="s">
        <v>308</v>
      </c>
      <c r="C104" s="64" t="s">
        <v>598</v>
      </c>
      <c r="D104" s="191"/>
      <c r="E104" s="191"/>
      <c r="F104" s="190">
        <f t="shared" si="8"/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2"/>
      <c r="V104" s="192"/>
      <c r="W104" s="192"/>
      <c r="X104" s="192"/>
      <c r="Y104" s="154">
        <f>Раздел3!F96</f>
        <v>0</v>
      </c>
      <c r="Z104" s="154">
        <f>Раздел3!G96</f>
        <v>0</v>
      </c>
    </row>
    <row r="105" spans="1:26" ht="15.95" customHeight="1">
      <c r="A105" s="351"/>
      <c r="B105" s="127" t="s">
        <v>307</v>
      </c>
      <c r="C105" s="64" t="s">
        <v>599</v>
      </c>
      <c r="D105" s="191"/>
      <c r="E105" s="191"/>
      <c r="F105" s="190">
        <f t="shared" si="8"/>
        <v>0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2"/>
      <c r="V105" s="192"/>
      <c r="W105" s="192"/>
      <c r="X105" s="192"/>
      <c r="Y105" s="154">
        <f>Раздел3!F97</f>
        <v>0</v>
      </c>
      <c r="Z105" s="154">
        <f>Раздел3!G97</f>
        <v>0</v>
      </c>
    </row>
    <row r="106" spans="1:26" ht="15.95" customHeight="1">
      <c r="A106" s="351"/>
      <c r="B106" s="126" t="s">
        <v>42</v>
      </c>
      <c r="C106" s="64" t="s">
        <v>600</v>
      </c>
      <c r="D106" s="191"/>
      <c r="E106" s="191"/>
      <c r="F106" s="190">
        <f t="shared" si="8"/>
        <v>0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2"/>
      <c r="V106" s="192"/>
      <c r="W106" s="192"/>
      <c r="X106" s="192"/>
      <c r="Y106" s="154">
        <f>Раздел3!F98</f>
        <v>0</v>
      </c>
      <c r="Z106" s="154">
        <f>Раздел3!G98</f>
        <v>0</v>
      </c>
    </row>
    <row r="107" spans="1:26" ht="15.95" customHeight="1">
      <c r="A107" s="351"/>
      <c r="B107" s="126" t="s">
        <v>43</v>
      </c>
      <c r="C107" s="64" t="s">
        <v>601</v>
      </c>
      <c r="D107" s="191"/>
      <c r="E107" s="191"/>
      <c r="F107" s="190">
        <f t="shared" si="8"/>
        <v>0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2"/>
      <c r="V107" s="192"/>
      <c r="W107" s="192"/>
      <c r="X107" s="192"/>
      <c r="Y107" s="154">
        <f>Раздел3!F99</f>
        <v>0</v>
      </c>
      <c r="Z107" s="154">
        <f>Раздел3!G99</f>
        <v>0</v>
      </c>
    </row>
    <row r="108" spans="1:26" ht="15.95" customHeight="1">
      <c r="A108" s="351"/>
      <c r="B108" s="126" t="s">
        <v>260</v>
      </c>
      <c r="C108" s="64" t="s">
        <v>602</v>
      </c>
      <c r="D108" s="191"/>
      <c r="E108" s="192"/>
      <c r="F108" s="190">
        <f t="shared" si="8"/>
        <v>0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2"/>
      <c r="V108" s="192"/>
      <c r="W108" s="192"/>
      <c r="X108" s="192"/>
      <c r="Y108" s="154">
        <f>Раздел3!F100</f>
        <v>0</v>
      </c>
      <c r="Z108" s="154">
        <f>Раздел3!G100</f>
        <v>0</v>
      </c>
    </row>
    <row r="109" spans="1:26" ht="21" customHeight="1">
      <c r="A109" s="351"/>
      <c r="B109" s="145" t="s">
        <v>485</v>
      </c>
      <c r="C109" s="64" t="s">
        <v>603</v>
      </c>
      <c r="D109" s="191"/>
      <c r="E109" s="192"/>
      <c r="F109" s="190">
        <f t="shared" si="8"/>
        <v>0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2"/>
      <c r="V109" s="192"/>
      <c r="W109" s="192"/>
      <c r="X109" s="192"/>
      <c r="Y109" s="154">
        <f>Раздел3!F101</f>
        <v>0</v>
      </c>
      <c r="Z109" s="154">
        <f>Раздел3!G101</f>
        <v>0</v>
      </c>
    </row>
    <row r="110" spans="1:26" ht="16.5" customHeight="1">
      <c r="A110" s="351"/>
      <c r="B110" s="126" t="s">
        <v>486</v>
      </c>
      <c r="C110" s="64" t="s">
        <v>604</v>
      </c>
      <c r="D110" s="191"/>
      <c r="E110" s="192"/>
      <c r="F110" s="190">
        <f t="shared" si="8"/>
        <v>0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2"/>
      <c r="V110" s="192"/>
      <c r="W110" s="192"/>
      <c r="X110" s="192"/>
      <c r="Y110" s="154">
        <f>Раздел3!F102</f>
        <v>0</v>
      </c>
      <c r="Z110" s="154">
        <f>Раздел3!G102</f>
        <v>0</v>
      </c>
    </row>
    <row r="111" spans="1:26" ht="15" customHeight="1">
      <c r="A111" s="351"/>
      <c r="B111" s="126" t="s">
        <v>487</v>
      </c>
      <c r="C111" s="64" t="s">
        <v>605</v>
      </c>
      <c r="D111" s="191"/>
      <c r="E111" s="192"/>
      <c r="F111" s="190">
        <f t="shared" si="8"/>
        <v>0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2"/>
      <c r="V111" s="192"/>
      <c r="W111" s="192"/>
      <c r="X111" s="192"/>
      <c r="Y111" s="154">
        <f>Раздел3!F103</f>
        <v>0</v>
      </c>
      <c r="Z111" s="154">
        <f>Раздел3!G103</f>
        <v>0</v>
      </c>
    </row>
    <row r="112" spans="1:26" ht="15.75" customHeight="1">
      <c r="A112" s="351"/>
      <c r="B112" s="126" t="s">
        <v>261</v>
      </c>
      <c r="C112" s="64" t="s">
        <v>606</v>
      </c>
      <c r="D112" s="191"/>
      <c r="E112" s="192"/>
      <c r="F112" s="190">
        <f t="shared" si="8"/>
        <v>0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2"/>
      <c r="V112" s="192"/>
      <c r="W112" s="192"/>
      <c r="X112" s="192"/>
      <c r="Y112" s="154">
        <f>Раздел3!F104</f>
        <v>0</v>
      </c>
      <c r="Z112" s="154">
        <f>Раздел3!G104</f>
        <v>0</v>
      </c>
    </row>
    <row r="113" spans="1:26" ht="15.95" customHeight="1">
      <c r="A113" s="351"/>
      <c r="B113" s="126" t="s">
        <v>262</v>
      </c>
      <c r="C113" s="64" t="s">
        <v>607</v>
      </c>
      <c r="D113" s="191"/>
      <c r="E113" s="191"/>
      <c r="F113" s="190">
        <f t="shared" si="8"/>
        <v>0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2"/>
      <c r="V113" s="192"/>
      <c r="W113" s="192"/>
      <c r="X113" s="192"/>
      <c r="Y113" s="154">
        <f>Раздел3!F105</f>
        <v>0</v>
      </c>
      <c r="Z113" s="154">
        <f>Раздел3!G105</f>
        <v>0</v>
      </c>
    </row>
    <row r="114" spans="1:26" ht="15.95" customHeight="1">
      <c r="A114" s="351"/>
      <c r="B114" s="126" t="s">
        <v>44</v>
      </c>
      <c r="C114" s="64" t="s">
        <v>608</v>
      </c>
      <c r="D114" s="191"/>
      <c r="E114" s="191"/>
      <c r="F114" s="190">
        <f t="shared" si="8"/>
        <v>0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2"/>
      <c r="V114" s="192"/>
      <c r="W114" s="192"/>
      <c r="X114" s="192"/>
      <c r="Y114" s="154">
        <f>Раздел3!F106</f>
        <v>0</v>
      </c>
      <c r="Z114" s="154">
        <f>Раздел3!G106</f>
        <v>0</v>
      </c>
    </row>
    <row r="115" spans="1:26" ht="15.95" customHeight="1">
      <c r="A115" s="351"/>
      <c r="B115" s="126" t="s">
        <v>263</v>
      </c>
      <c r="C115" s="64" t="s">
        <v>609</v>
      </c>
      <c r="D115" s="191"/>
      <c r="E115" s="192"/>
      <c r="F115" s="190">
        <f t="shared" si="8"/>
        <v>0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2"/>
      <c r="V115" s="192"/>
      <c r="W115" s="192"/>
      <c r="X115" s="192"/>
      <c r="Y115" s="154">
        <f>Раздел3!F107</f>
        <v>0</v>
      </c>
      <c r="Z115" s="154">
        <f>Раздел3!G107</f>
        <v>0</v>
      </c>
    </row>
    <row r="116" spans="1:26" ht="16.5" customHeight="1">
      <c r="A116" s="351"/>
      <c r="B116" s="126" t="s">
        <v>45</v>
      </c>
      <c r="C116" s="64" t="s">
        <v>610</v>
      </c>
      <c r="D116" s="191"/>
      <c r="E116" s="191"/>
      <c r="F116" s="190">
        <f t="shared" si="8"/>
        <v>0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2"/>
      <c r="V116" s="192"/>
      <c r="W116" s="192"/>
      <c r="X116" s="192"/>
      <c r="Y116" s="154">
        <f>Раздел3!F108</f>
        <v>0</v>
      </c>
      <c r="Z116" s="154">
        <f>Раздел3!G108</f>
        <v>0</v>
      </c>
    </row>
    <row r="117" spans="1:26" ht="15.95" customHeight="1">
      <c r="A117" s="351"/>
      <c r="B117" s="126" t="s">
        <v>46</v>
      </c>
      <c r="C117" s="64" t="s">
        <v>611</v>
      </c>
      <c r="D117" s="191"/>
      <c r="E117" s="192"/>
      <c r="F117" s="190">
        <f t="shared" si="8"/>
        <v>0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2"/>
      <c r="V117" s="192"/>
      <c r="W117" s="192"/>
      <c r="X117" s="192"/>
      <c r="Y117" s="154">
        <f>Раздел3!F109</f>
        <v>0</v>
      </c>
      <c r="Z117" s="154">
        <f>Раздел3!G109</f>
        <v>0</v>
      </c>
    </row>
    <row r="118" spans="1:26" ht="15.75" customHeight="1">
      <c r="A118" s="351"/>
      <c r="B118" s="126" t="s">
        <v>264</v>
      </c>
      <c r="C118" s="64" t="s">
        <v>612</v>
      </c>
      <c r="D118" s="191"/>
      <c r="E118" s="191"/>
      <c r="F118" s="190">
        <f t="shared" si="8"/>
        <v>0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2"/>
      <c r="V118" s="192"/>
      <c r="W118" s="192"/>
      <c r="X118" s="192"/>
      <c r="Y118" s="154">
        <f>Раздел3!F110</f>
        <v>0</v>
      </c>
      <c r="Z118" s="154">
        <f>Раздел3!G110</f>
        <v>0</v>
      </c>
    </row>
    <row r="119" spans="1:26" ht="15.75" customHeight="1">
      <c r="A119" s="351"/>
      <c r="B119" s="126" t="s">
        <v>488</v>
      </c>
      <c r="C119" s="64" t="s">
        <v>613</v>
      </c>
      <c r="D119" s="191"/>
      <c r="E119" s="192"/>
      <c r="F119" s="190">
        <f t="shared" si="8"/>
        <v>0</v>
      </c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2"/>
      <c r="V119" s="192"/>
      <c r="W119" s="192"/>
      <c r="X119" s="192"/>
      <c r="Y119" s="154">
        <f>Раздел3!F111</f>
        <v>0</v>
      </c>
      <c r="Z119" s="154">
        <f>Раздел3!G111</f>
        <v>0</v>
      </c>
    </row>
    <row r="120" spans="1:26" ht="15.95" customHeight="1">
      <c r="A120" s="351"/>
      <c r="B120" s="126" t="s">
        <v>388</v>
      </c>
      <c r="C120" s="64" t="s">
        <v>614</v>
      </c>
      <c r="D120" s="190">
        <f>IF(SUM(D121:D122)&gt;=1,1,0)</f>
        <v>0</v>
      </c>
      <c r="E120" s="190">
        <f>IF(SUM(E121:E122)&gt;=1,1,0)</f>
        <v>0</v>
      </c>
      <c r="F120" s="190">
        <f t="shared" si="8"/>
        <v>0</v>
      </c>
      <c r="G120" s="193">
        <f t="shared" ref="G120:X120" si="12">SUM(G121:G122)</f>
        <v>0</v>
      </c>
      <c r="H120" s="193">
        <f t="shared" si="12"/>
        <v>0</v>
      </c>
      <c r="I120" s="193">
        <f t="shared" si="12"/>
        <v>0</v>
      </c>
      <c r="J120" s="193">
        <f t="shared" si="12"/>
        <v>0</v>
      </c>
      <c r="K120" s="193">
        <f t="shared" si="12"/>
        <v>0</v>
      </c>
      <c r="L120" s="193">
        <f t="shared" si="12"/>
        <v>0</v>
      </c>
      <c r="M120" s="193">
        <f t="shared" si="12"/>
        <v>0</v>
      </c>
      <c r="N120" s="193">
        <f t="shared" si="12"/>
        <v>0</v>
      </c>
      <c r="O120" s="193">
        <f t="shared" si="12"/>
        <v>0</v>
      </c>
      <c r="P120" s="193">
        <f t="shared" si="12"/>
        <v>0</v>
      </c>
      <c r="Q120" s="193">
        <f t="shared" si="12"/>
        <v>0</v>
      </c>
      <c r="R120" s="193">
        <f t="shared" si="12"/>
        <v>0</v>
      </c>
      <c r="S120" s="193">
        <f t="shared" si="12"/>
        <v>0</v>
      </c>
      <c r="T120" s="193">
        <f t="shared" si="12"/>
        <v>0</v>
      </c>
      <c r="U120" s="193">
        <f t="shared" si="12"/>
        <v>0</v>
      </c>
      <c r="V120" s="193">
        <f t="shared" si="12"/>
        <v>0</v>
      </c>
      <c r="W120" s="193">
        <f t="shared" si="12"/>
        <v>0</v>
      </c>
      <c r="X120" s="193">
        <f t="shared" si="12"/>
        <v>0</v>
      </c>
      <c r="Y120" s="154">
        <f>Раздел3!F112</f>
        <v>0</v>
      </c>
      <c r="Z120" s="154">
        <f>Раздел3!G112</f>
        <v>0</v>
      </c>
    </row>
    <row r="121" spans="1:26" ht="21" customHeight="1">
      <c r="A121" s="351"/>
      <c r="B121" s="127" t="s">
        <v>421</v>
      </c>
      <c r="C121" s="64" t="s">
        <v>615</v>
      </c>
      <c r="D121" s="191"/>
      <c r="E121" s="191"/>
      <c r="F121" s="190">
        <f t="shared" si="8"/>
        <v>0</v>
      </c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2"/>
      <c r="V121" s="192"/>
      <c r="W121" s="192"/>
      <c r="X121" s="192"/>
      <c r="Y121" s="154">
        <f>Раздел3!F113</f>
        <v>0</v>
      </c>
      <c r="Z121" s="154">
        <f>Раздел3!G113</f>
        <v>0</v>
      </c>
    </row>
    <row r="122" spans="1:26" ht="15.95" customHeight="1">
      <c r="A122" s="351"/>
      <c r="B122" s="127" t="s">
        <v>310</v>
      </c>
      <c r="C122" s="64" t="s">
        <v>616</v>
      </c>
      <c r="D122" s="191"/>
      <c r="E122" s="191"/>
      <c r="F122" s="190">
        <f t="shared" si="8"/>
        <v>0</v>
      </c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2"/>
      <c r="V122" s="192"/>
      <c r="W122" s="192"/>
      <c r="X122" s="192"/>
      <c r="Y122" s="154">
        <f>Раздел3!F114</f>
        <v>0</v>
      </c>
      <c r="Z122" s="154">
        <f>Раздел3!G114</f>
        <v>0</v>
      </c>
    </row>
    <row r="123" spans="1:26" ht="15.75" customHeight="1">
      <c r="A123" s="351"/>
      <c r="B123" s="126" t="s">
        <v>265</v>
      </c>
      <c r="C123" s="64" t="s">
        <v>617</v>
      </c>
      <c r="D123" s="191"/>
      <c r="E123" s="192"/>
      <c r="F123" s="190">
        <f t="shared" si="8"/>
        <v>0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2"/>
      <c r="V123" s="192"/>
      <c r="W123" s="192"/>
      <c r="X123" s="192"/>
      <c r="Y123" s="154">
        <f>Раздел3!F115</f>
        <v>0</v>
      </c>
      <c r="Z123" s="154">
        <f>Раздел3!G115</f>
        <v>0</v>
      </c>
    </row>
    <row r="124" spans="1:26" ht="15.75" customHeight="1">
      <c r="A124" s="351"/>
      <c r="B124" s="126" t="s">
        <v>47</v>
      </c>
      <c r="C124" s="64" t="s">
        <v>618</v>
      </c>
      <c r="D124" s="191"/>
      <c r="E124" s="191"/>
      <c r="F124" s="190">
        <f t="shared" si="8"/>
        <v>0</v>
      </c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2"/>
      <c r="V124" s="192"/>
      <c r="W124" s="192"/>
      <c r="X124" s="192"/>
      <c r="Y124" s="154">
        <f>Раздел3!F116</f>
        <v>0</v>
      </c>
      <c r="Z124" s="154">
        <f>Раздел3!G116</f>
        <v>0</v>
      </c>
    </row>
    <row r="125" spans="1:26" ht="15.75" customHeight="1">
      <c r="A125" s="351"/>
      <c r="B125" s="126" t="s">
        <v>769</v>
      </c>
      <c r="C125" s="64" t="s">
        <v>619</v>
      </c>
      <c r="D125" s="191"/>
      <c r="E125" s="192"/>
      <c r="F125" s="190">
        <f t="shared" si="8"/>
        <v>0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2"/>
      <c r="V125" s="192"/>
      <c r="W125" s="192"/>
      <c r="X125" s="192"/>
      <c r="Y125" s="154">
        <f>Раздел3!F117</f>
        <v>0</v>
      </c>
      <c r="Z125" s="154">
        <f>Раздел3!G117</f>
        <v>0</v>
      </c>
    </row>
    <row r="126" spans="1:26" ht="15.95" customHeight="1">
      <c r="A126" s="351"/>
      <c r="B126" s="126" t="s">
        <v>48</v>
      </c>
      <c r="C126" s="64" t="s">
        <v>620</v>
      </c>
      <c r="D126" s="191"/>
      <c r="E126" s="192"/>
      <c r="F126" s="190">
        <f t="shared" si="8"/>
        <v>0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2"/>
      <c r="V126" s="192"/>
      <c r="W126" s="192"/>
      <c r="X126" s="192"/>
      <c r="Y126" s="154">
        <f>Раздел3!F118</f>
        <v>0</v>
      </c>
      <c r="Z126" s="154">
        <f>Раздел3!G118</f>
        <v>0</v>
      </c>
    </row>
    <row r="127" spans="1:26" ht="15.95" customHeight="1">
      <c r="A127" s="351"/>
      <c r="B127" s="126" t="s">
        <v>266</v>
      </c>
      <c r="C127" s="64" t="s">
        <v>621</v>
      </c>
      <c r="D127" s="191"/>
      <c r="E127" s="192"/>
      <c r="F127" s="190">
        <f t="shared" si="8"/>
        <v>0</v>
      </c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2"/>
      <c r="V127" s="192"/>
      <c r="W127" s="192"/>
      <c r="X127" s="192"/>
      <c r="Y127" s="154">
        <f>Раздел3!F119</f>
        <v>0</v>
      </c>
      <c r="Z127" s="154">
        <f>Раздел3!G119</f>
        <v>0</v>
      </c>
    </row>
    <row r="128" spans="1:26" ht="15.95" customHeight="1">
      <c r="A128" s="351"/>
      <c r="B128" s="126" t="s">
        <v>389</v>
      </c>
      <c r="C128" s="64" t="s">
        <v>622</v>
      </c>
      <c r="D128" s="190">
        <f>IF(SUM(D129:D130)&gt;=1,1,0)</f>
        <v>0</v>
      </c>
      <c r="E128" s="190">
        <f>IF(SUM(E129:E130)&gt;=1,1,0)</f>
        <v>0</v>
      </c>
      <c r="F128" s="190">
        <f t="shared" si="8"/>
        <v>0</v>
      </c>
      <c r="G128" s="193">
        <f t="shared" ref="G128:X128" si="13">SUM(G129:G130)</f>
        <v>0</v>
      </c>
      <c r="H128" s="193">
        <f t="shared" si="13"/>
        <v>0</v>
      </c>
      <c r="I128" s="193">
        <f t="shared" si="13"/>
        <v>0</v>
      </c>
      <c r="J128" s="193">
        <f t="shared" si="13"/>
        <v>0</v>
      </c>
      <c r="K128" s="193">
        <f t="shared" si="13"/>
        <v>0</v>
      </c>
      <c r="L128" s="193">
        <f t="shared" si="13"/>
        <v>0</v>
      </c>
      <c r="M128" s="193">
        <f t="shared" si="13"/>
        <v>0</v>
      </c>
      <c r="N128" s="193">
        <f t="shared" si="13"/>
        <v>0</v>
      </c>
      <c r="O128" s="193">
        <f t="shared" si="13"/>
        <v>0</v>
      </c>
      <c r="P128" s="193">
        <f t="shared" si="13"/>
        <v>0</v>
      </c>
      <c r="Q128" s="193">
        <f t="shared" si="13"/>
        <v>0</v>
      </c>
      <c r="R128" s="193">
        <f t="shared" si="13"/>
        <v>0</v>
      </c>
      <c r="S128" s="193">
        <f t="shared" si="13"/>
        <v>0</v>
      </c>
      <c r="T128" s="193">
        <f t="shared" si="13"/>
        <v>0</v>
      </c>
      <c r="U128" s="193">
        <f t="shared" si="13"/>
        <v>0</v>
      </c>
      <c r="V128" s="193">
        <f t="shared" si="13"/>
        <v>0</v>
      </c>
      <c r="W128" s="193">
        <f t="shared" si="13"/>
        <v>0</v>
      </c>
      <c r="X128" s="193">
        <f t="shared" si="13"/>
        <v>0</v>
      </c>
      <c r="Y128" s="154">
        <f>Раздел3!F120</f>
        <v>0</v>
      </c>
      <c r="Z128" s="154">
        <f>Раздел3!G120</f>
        <v>0</v>
      </c>
    </row>
    <row r="129" spans="1:26" ht="21" customHeight="1">
      <c r="A129" s="351"/>
      <c r="B129" s="127" t="s">
        <v>422</v>
      </c>
      <c r="C129" s="64" t="s">
        <v>623</v>
      </c>
      <c r="D129" s="191"/>
      <c r="E129" s="191"/>
      <c r="F129" s="190">
        <f t="shared" si="8"/>
        <v>0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2"/>
      <c r="V129" s="192"/>
      <c r="W129" s="192"/>
      <c r="X129" s="192"/>
      <c r="Y129" s="154">
        <f>Раздел3!F121</f>
        <v>0</v>
      </c>
      <c r="Z129" s="154">
        <f>Раздел3!G121</f>
        <v>0</v>
      </c>
    </row>
    <row r="130" spans="1:26" ht="15.95" customHeight="1">
      <c r="A130" s="351"/>
      <c r="B130" s="127" t="s">
        <v>311</v>
      </c>
      <c r="C130" s="64" t="s">
        <v>624</v>
      </c>
      <c r="D130" s="191"/>
      <c r="E130" s="192"/>
      <c r="F130" s="190">
        <f t="shared" si="8"/>
        <v>0</v>
      </c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2"/>
      <c r="V130" s="192"/>
      <c r="W130" s="192"/>
      <c r="X130" s="192"/>
      <c r="Y130" s="154">
        <f>Раздел3!F122</f>
        <v>0</v>
      </c>
      <c r="Z130" s="154">
        <f>Раздел3!G122</f>
        <v>0</v>
      </c>
    </row>
    <row r="131" spans="1:26" ht="15.95" customHeight="1">
      <c r="A131" s="351"/>
      <c r="B131" s="126" t="s">
        <v>511</v>
      </c>
      <c r="C131" s="64" t="s">
        <v>625</v>
      </c>
      <c r="D131" s="190">
        <f>IF(SUM(D132:D135)&gt;=1,1,0)</f>
        <v>0</v>
      </c>
      <c r="E131" s="190">
        <f>IF(SUM(E132:E135)&gt;=1,1,0)</f>
        <v>0</v>
      </c>
      <c r="F131" s="190">
        <f t="shared" si="8"/>
        <v>0</v>
      </c>
      <c r="G131" s="193">
        <f t="shared" ref="G131:X131" si="14">SUM(G132:G135)</f>
        <v>0</v>
      </c>
      <c r="H131" s="193">
        <f t="shared" si="14"/>
        <v>0</v>
      </c>
      <c r="I131" s="193">
        <f t="shared" si="14"/>
        <v>0</v>
      </c>
      <c r="J131" s="193">
        <f t="shared" si="14"/>
        <v>0</v>
      </c>
      <c r="K131" s="193">
        <f t="shared" si="14"/>
        <v>0</v>
      </c>
      <c r="L131" s="193">
        <f t="shared" si="14"/>
        <v>0</v>
      </c>
      <c r="M131" s="193">
        <f t="shared" si="14"/>
        <v>0</v>
      </c>
      <c r="N131" s="193">
        <f t="shared" si="14"/>
        <v>0</v>
      </c>
      <c r="O131" s="193">
        <f t="shared" si="14"/>
        <v>0</v>
      </c>
      <c r="P131" s="193">
        <f t="shared" si="14"/>
        <v>0</v>
      </c>
      <c r="Q131" s="193">
        <f t="shared" si="14"/>
        <v>0</v>
      </c>
      <c r="R131" s="193">
        <f t="shared" si="14"/>
        <v>0</v>
      </c>
      <c r="S131" s="193">
        <f t="shared" si="14"/>
        <v>0</v>
      </c>
      <c r="T131" s="193">
        <f t="shared" si="14"/>
        <v>0</v>
      </c>
      <c r="U131" s="193">
        <f t="shared" si="14"/>
        <v>0</v>
      </c>
      <c r="V131" s="193">
        <f t="shared" si="14"/>
        <v>0</v>
      </c>
      <c r="W131" s="193">
        <f t="shared" si="14"/>
        <v>0</v>
      </c>
      <c r="X131" s="193">
        <f t="shared" si="14"/>
        <v>0</v>
      </c>
      <c r="Y131" s="154">
        <f>Раздел3!F123</f>
        <v>0</v>
      </c>
      <c r="Z131" s="154">
        <f>Раздел3!G123</f>
        <v>0</v>
      </c>
    </row>
    <row r="132" spans="1:26" ht="21" customHeight="1">
      <c r="A132" s="351"/>
      <c r="B132" s="127" t="s">
        <v>509</v>
      </c>
      <c r="C132" s="64" t="s">
        <v>626</v>
      </c>
      <c r="D132" s="191"/>
      <c r="E132" s="192"/>
      <c r="F132" s="190">
        <f t="shared" si="8"/>
        <v>0</v>
      </c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2"/>
      <c r="V132" s="192"/>
      <c r="W132" s="192"/>
      <c r="X132" s="192"/>
      <c r="Y132" s="154">
        <f>Раздел3!F124</f>
        <v>0</v>
      </c>
      <c r="Z132" s="154">
        <f>Раздел3!G124</f>
        <v>0</v>
      </c>
    </row>
    <row r="133" spans="1:26" ht="15.75" customHeight="1">
      <c r="A133" s="351"/>
      <c r="B133" s="127" t="s">
        <v>489</v>
      </c>
      <c r="C133" s="64" t="s">
        <v>627</v>
      </c>
      <c r="D133" s="191"/>
      <c r="E133" s="192"/>
      <c r="F133" s="190">
        <f t="shared" si="8"/>
        <v>0</v>
      </c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2"/>
      <c r="V133" s="192"/>
      <c r="W133" s="192"/>
      <c r="X133" s="192"/>
      <c r="Y133" s="154">
        <f>Раздел3!F125</f>
        <v>0</v>
      </c>
      <c r="Z133" s="154">
        <f>Раздел3!G125</f>
        <v>0</v>
      </c>
    </row>
    <row r="134" spans="1:26" ht="15.95" customHeight="1">
      <c r="A134" s="351"/>
      <c r="B134" s="127" t="s">
        <v>490</v>
      </c>
      <c r="C134" s="64" t="s">
        <v>628</v>
      </c>
      <c r="D134" s="191"/>
      <c r="E134" s="191"/>
      <c r="F134" s="190">
        <f t="shared" si="8"/>
        <v>0</v>
      </c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2"/>
      <c r="V134" s="192"/>
      <c r="W134" s="192"/>
      <c r="X134" s="192"/>
      <c r="Y134" s="154">
        <f>Раздел3!F126</f>
        <v>0</v>
      </c>
      <c r="Z134" s="154">
        <f>Раздел3!G126</f>
        <v>0</v>
      </c>
    </row>
    <row r="135" spans="1:26" ht="15.95" customHeight="1">
      <c r="A135" s="351"/>
      <c r="B135" s="127" t="s">
        <v>491</v>
      </c>
      <c r="C135" s="64" t="s">
        <v>629</v>
      </c>
      <c r="D135" s="191"/>
      <c r="E135" s="192"/>
      <c r="F135" s="190">
        <f t="shared" si="8"/>
        <v>0</v>
      </c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2"/>
      <c r="V135" s="192"/>
      <c r="W135" s="192"/>
      <c r="X135" s="192"/>
      <c r="Y135" s="154">
        <f>Раздел3!F127</f>
        <v>0</v>
      </c>
      <c r="Z135" s="154">
        <f>Раздел3!G127</f>
        <v>0</v>
      </c>
    </row>
    <row r="136" spans="1:26" ht="15" customHeight="1">
      <c r="A136" s="351"/>
      <c r="B136" s="126" t="s">
        <v>49</v>
      </c>
      <c r="C136" s="64" t="s">
        <v>630</v>
      </c>
      <c r="D136" s="191"/>
      <c r="E136" s="191"/>
      <c r="F136" s="190">
        <f t="shared" si="8"/>
        <v>0</v>
      </c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2"/>
      <c r="V136" s="192"/>
      <c r="W136" s="192"/>
      <c r="X136" s="192"/>
      <c r="Y136" s="154">
        <f>Раздел3!F128</f>
        <v>0</v>
      </c>
      <c r="Z136" s="154">
        <f>Раздел3!G128</f>
        <v>0</v>
      </c>
    </row>
    <row r="137" spans="1:26" ht="15.95" customHeight="1">
      <c r="A137" s="351"/>
      <c r="B137" s="126" t="s">
        <v>390</v>
      </c>
      <c r="C137" s="64" t="s">
        <v>631</v>
      </c>
      <c r="D137" s="190">
        <f>IF(SUM(D138:D142)&gt;=1,1,0)</f>
        <v>0</v>
      </c>
      <c r="E137" s="190">
        <f>IF(SUM(E138:E142)&gt;=1,1,0)</f>
        <v>0</v>
      </c>
      <c r="F137" s="190">
        <f t="shared" si="8"/>
        <v>0</v>
      </c>
      <c r="G137" s="193">
        <f t="shared" ref="G137:X137" si="15">SUM(G138:G142)</f>
        <v>0</v>
      </c>
      <c r="H137" s="193">
        <f t="shared" si="15"/>
        <v>0</v>
      </c>
      <c r="I137" s="193">
        <f t="shared" si="15"/>
        <v>0</v>
      </c>
      <c r="J137" s="193">
        <f t="shared" si="15"/>
        <v>0</v>
      </c>
      <c r="K137" s="193">
        <f t="shared" si="15"/>
        <v>0</v>
      </c>
      <c r="L137" s="193">
        <f t="shared" si="15"/>
        <v>0</v>
      </c>
      <c r="M137" s="193">
        <f t="shared" si="15"/>
        <v>0</v>
      </c>
      <c r="N137" s="193">
        <f t="shared" si="15"/>
        <v>0</v>
      </c>
      <c r="O137" s="193">
        <f t="shared" si="15"/>
        <v>0</v>
      </c>
      <c r="P137" s="193">
        <f t="shared" si="15"/>
        <v>0</v>
      </c>
      <c r="Q137" s="193">
        <f t="shared" si="15"/>
        <v>0</v>
      </c>
      <c r="R137" s="193">
        <f t="shared" si="15"/>
        <v>0</v>
      </c>
      <c r="S137" s="193">
        <f t="shared" si="15"/>
        <v>0</v>
      </c>
      <c r="T137" s="193">
        <f t="shared" si="15"/>
        <v>0</v>
      </c>
      <c r="U137" s="193">
        <f t="shared" si="15"/>
        <v>0</v>
      </c>
      <c r="V137" s="193">
        <f t="shared" si="15"/>
        <v>0</v>
      </c>
      <c r="W137" s="193">
        <f t="shared" si="15"/>
        <v>0</v>
      </c>
      <c r="X137" s="193">
        <f t="shared" si="15"/>
        <v>0</v>
      </c>
      <c r="Y137" s="154">
        <f>Раздел3!F129</f>
        <v>0</v>
      </c>
      <c r="Z137" s="154">
        <f>Раздел3!G129</f>
        <v>0</v>
      </c>
    </row>
    <row r="138" spans="1:26" ht="21" customHeight="1">
      <c r="A138" s="351"/>
      <c r="B138" s="127" t="s">
        <v>423</v>
      </c>
      <c r="C138" s="64" t="s">
        <v>632</v>
      </c>
      <c r="D138" s="191"/>
      <c r="E138" s="191"/>
      <c r="F138" s="190">
        <f t="shared" ref="F138:F201" si="16">SUM(G138:K138,U138,W138)*IF(D138&gt;0,1,0)</f>
        <v>0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2"/>
      <c r="V138" s="192"/>
      <c r="W138" s="192"/>
      <c r="X138" s="192"/>
      <c r="Y138" s="154">
        <f>Раздел3!F130</f>
        <v>0</v>
      </c>
      <c r="Z138" s="154">
        <f>Раздел3!G130</f>
        <v>0</v>
      </c>
    </row>
    <row r="139" spans="1:26" ht="15.95" customHeight="1">
      <c r="A139" s="351"/>
      <c r="B139" s="127" t="s">
        <v>335</v>
      </c>
      <c r="C139" s="64" t="s">
        <v>633</v>
      </c>
      <c r="D139" s="191"/>
      <c r="E139" s="191"/>
      <c r="F139" s="190">
        <f t="shared" si="16"/>
        <v>0</v>
      </c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2"/>
      <c r="V139" s="192"/>
      <c r="W139" s="192"/>
      <c r="X139" s="192"/>
      <c r="Y139" s="154">
        <f>Раздел3!F131</f>
        <v>0</v>
      </c>
      <c r="Z139" s="154">
        <f>Раздел3!G131</f>
        <v>0</v>
      </c>
    </row>
    <row r="140" spans="1:26" ht="15.75" customHeight="1">
      <c r="A140" s="351"/>
      <c r="B140" s="127" t="s">
        <v>750</v>
      </c>
      <c r="C140" s="64" t="s">
        <v>634</v>
      </c>
      <c r="D140" s="191"/>
      <c r="E140" s="191"/>
      <c r="F140" s="190">
        <f t="shared" si="16"/>
        <v>0</v>
      </c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2"/>
      <c r="V140" s="192"/>
      <c r="W140" s="192"/>
      <c r="X140" s="192"/>
      <c r="Y140" s="154">
        <f>Раздел3!F132</f>
        <v>0</v>
      </c>
      <c r="Z140" s="154">
        <f>Раздел3!G132</f>
        <v>0</v>
      </c>
    </row>
    <row r="141" spans="1:26" ht="15.95" customHeight="1">
      <c r="A141" s="351"/>
      <c r="B141" s="127" t="s">
        <v>336</v>
      </c>
      <c r="C141" s="64" t="s">
        <v>635</v>
      </c>
      <c r="D141" s="191"/>
      <c r="E141" s="191"/>
      <c r="F141" s="190">
        <f t="shared" si="16"/>
        <v>0</v>
      </c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2"/>
      <c r="V141" s="192"/>
      <c r="W141" s="192"/>
      <c r="X141" s="192"/>
      <c r="Y141" s="154">
        <f>Раздел3!F133</f>
        <v>0</v>
      </c>
      <c r="Z141" s="154">
        <f>Раздел3!G133</f>
        <v>0</v>
      </c>
    </row>
    <row r="142" spans="1:26" ht="15.95" customHeight="1">
      <c r="A142" s="351"/>
      <c r="B142" s="127" t="s">
        <v>337</v>
      </c>
      <c r="C142" s="64" t="s">
        <v>636</v>
      </c>
      <c r="D142" s="191"/>
      <c r="E142" s="192"/>
      <c r="F142" s="190">
        <f t="shared" si="16"/>
        <v>0</v>
      </c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2"/>
      <c r="V142" s="192"/>
      <c r="W142" s="192"/>
      <c r="X142" s="192"/>
      <c r="Y142" s="154">
        <f>Раздел3!F134</f>
        <v>0</v>
      </c>
      <c r="Z142" s="154">
        <f>Раздел3!G134</f>
        <v>0</v>
      </c>
    </row>
    <row r="143" spans="1:26" ht="15.95" customHeight="1">
      <c r="A143" s="351"/>
      <c r="B143" s="126" t="s">
        <v>267</v>
      </c>
      <c r="C143" s="64" t="s">
        <v>637</v>
      </c>
      <c r="D143" s="191"/>
      <c r="E143" s="192"/>
      <c r="F143" s="190">
        <f t="shared" si="16"/>
        <v>0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2"/>
      <c r="V143" s="192"/>
      <c r="W143" s="192"/>
      <c r="X143" s="192"/>
      <c r="Y143" s="154">
        <f>Раздел3!F135</f>
        <v>0</v>
      </c>
      <c r="Z143" s="154">
        <f>Раздел3!G135</f>
        <v>0</v>
      </c>
    </row>
    <row r="144" spans="1:26" ht="15.95" customHeight="1">
      <c r="A144" s="351"/>
      <c r="B144" s="126" t="s">
        <v>268</v>
      </c>
      <c r="C144" s="64" t="s">
        <v>638</v>
      </c>
      <c r="D144" s="191"/>
      <c r="E144" s="192"/>
      <c r="F144" s="190">
        <f t="shared" si="16"/>
        <v>0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2"/>
      <c r="V144" s="192"/>
      <c r="W144" s="192"/>
      <c r="X144" s="192"/>
      <c r="Y144" s="154">
        <f>Раздел3!F136</f>
        <v>0</v>
      </c>
      <c r="Z144" s="154">
        <f>Раздел3!G136</f>
        <v>0</v>
      </c>
    </row>
    <row r="145" spans="1:26" ht="15.95" customHeight="1">
      <c r="A145" s="351"/>
      <c r="B145" s="126" t="s">
        <v>269</v>
      </c>
      <c r="C145" s="64" t="s">
        <v>639</v>
      </c>
      <c r="D145" s="191"/>
      <c r="E145" s="192"/>
      <c r="F145" s="190">
        <f t="shared" si="16"/>
        <v>0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2"/>
      <c r="V145" s="192"/>
      <c r="W145" s="192"/>
      <c r="X145" s="192"/>
      <c r="Y145" s="154">
        <f>Раздел3!F137</f>
        <v>0</v>
      </c>
      <c r="Z145" s="154">
        <f>Раздел3!G137</f>
        <v>0</v>
      </c>
    </row>
    <row r="146" spans="1:26" ht="15.95" customHeight="1">
      <c r="A146" s="351"/>
      <c r="B146" s="126" t="s">
        <v>391</v>
      </c>
      <c r="C146" s="64" t="s">
        <v>640</v>
      </c>
      <c r="D146" s="190">
        <f>IF(SUM(D147:D150)&gt;=1,1,0)</f>
        <v>0</v>
      </c>
      <c r="E146" s="190">
        <f>IF(SUM(E147:E150)&gt;=1,1,0)</f>
        <v>0</v>
      </c>
      <c r="F146" s="190">
        <f t="shared" si="16"/>
        <v>0</v>
      </c>
      <c r="G146" s="193">
        <f t="shared" ref="G146:X146" si="17">SUM(G147:G150)</f>
        <v>0</v>
      </c>
      <c r="H146" s="193">
        <f t="shared" si="17"/>
        <v>0</v>
      </c>
      <c r="I146" s="193">
        <f t="shared" si="17"/>
        <v>0</v>
      </c>
      <c r="J146" s="193">
        <f t="shared" si="17"/>
        <v>0</v>
      </c>
      <c r="K146" s="193">
        <f t="shared" si="17"/>
        <v>0</v>
      </c>
      <c r="L146" s="193">
        <f t="shared" si="17"/>
        <v>0</v>
      </c>
      <c r="M146" s="193">
        <f t="shared" si="17"/>
        <v>0</v>
      </c>
      <c r="N146" s="193">
        <f t="shared" si="17"/>
        <v>0</v>
      </c>
      <c r="O146" s="193">
        <f t="shared" si="17"/>
        <v>0</v>
      </c>
      <c r="P146" s="193">
        <f t="shared" si="17"/>
        <v>0</v>
      </c>
      <c r="Q146" s="193">
        <f t="shared" si="17"/>
        <v>0</v>
      </c>
      <c r="R146" s="193">
        <f t="shared" si="17"/>
        <v>0</v>
      </c>
      <c r="S146" s="193">
        <f t="shared" si="17"/>
        <v>0</v>
      </c>
      <c r="T146" s="193">
        <f t="shared" si="17"/>
        <v>0</v>
      </c>
      <c r="U146" s="193">
        <f t="shared" si="17"/>
        <v>0</v>
      </c>
      <c r="V146" s="193">
        <f t="shared" si="17"/>
        <v>0</v>
      </c>
      <c r="W146" s="193">
        <f t="shared" si="17"/>
        <v>0</v>
      </c>
      <c r="X146" s="193">
        <f t="shared" si="17"/>
        <v>0</v>
      </c>
      <c r="Y146" s="154">
        <f>Раздел3!F138</f>
        <v>0</v>
      </c>
      <c r="Z146" s="154">
        <f>Раздел3!G138</f>
        <v>0</v>
      </c>
    </row>
    <row r="147" spans="1:26" ht="21" customHeight="1">
      <c r="A147" s="351"/>
      <c r="B147" s="127" t="s">
        <v>424</v>
      </c>
      <c r="C147" s="64" t="s">
        <v>641</v>
      </c>
      <c r="D147" s="191"/>
      <c r="E147" s="192"/>
      <c r="F147" s="190">
        <f t="shared" si="16"/>
        <v>0</v>
      </c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2"/>
      <c r="V147" s="192"/>
      <c r="W147" s="192"/>
      <c r="X147" s="192"/>
      <c r="Y147" s="154">
        <f>Раздел3!F139</f>
        <v>0</v>
      </c>
      <c r="Z147" s="154">
        <f>Раздел3!G139</f>
        <v>0</v>
      </c>
    </row>
    <row r="148" spans="1:26" ht="15.95" customHeight="1">
      <c r="A148" s="351"/>
      <c r="B148" s="127" t="s">
        <v>293</v>
      </c>
      <c r="C148" s="64" t="s">
        <v>642</v>
      </c>
      <c r="D148" s="191"/>
      <c r="E148" s="191"/>
      <c r="F148" s="190">
        <f t="shared" si="16"/>
        <v>0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2"/>
      <c r="S148" s="191"/>
      <c r="T148" s="191"/>
      <c r="U148" s="192"/>
      <c r="V148" s="192"/>
      <c r="W148" s="192"/>
      <c r="X148" s="192"/>
      <c r="Y148" s="154">
        <f>Раздел3!F140</f>
        <v>0</v>
      </c>
      <c r="Z148" s="154">
        <f>Раздел3!G140</f>
        <v>0</v>
      </c>
    </row>
    <row r="149" spans="1:26" ht="15.95" customHeight="1">
      <c r="A149" s="351"/>
      <c r="B149" s="127" t="s">
        <v>294</v>
      </c>
      <c r="C149" s="64" t="s">
        <v>643</v>
      </c>
      <c r="D149" s="191"/>
      <c r="E149" s="191"/>
      <c r="F149" s="190">
        <f t="shared" si="16"/>
        <v>0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2">
        <f>SUM(G149:K149)</f>
        <v>0</v>
      </c>
      <c r="S149" s="191"/>
      <c r="T149" s="191"/>
      <c r="U149" s="192"/>
      <c r="V149" s="192"/>
      <c r="W149" s="192"/>
      <c r="X149" s="192"/>
      <c r="Y149" s="154">
        <f>Раздел3!F141</f>
        <v>0</v>
      </c>
      <c r="Z149" s="154">
        <f>Раздел3!G141</f>
        <v>0</v>
      </c>
    </row>
    <row r="150" spans="1:26" ht="15.95" customHeight="1">
      <c r="A150" s="351"/>
      <c r="B150" s="127" t="s">
        <v>510</v>
      </c>
      <c r="C150" s="64" t="s">
        <v>644</v>
      </c>
      <c r="D150" s="191"/>
      <c r="E150" s="192"/>
      <c r="F150" s="190">
        <f t="shared" si="16"/>
        <v>0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2"/>
      <c r="V150" s="192"/>
      <c r="W150" s="192"/>
      <c r="X150" s="192"/>
      <c r="Y150" s="154">
        <f>Раздел3!F142</f>
        <v>0</v>
      </c>
      <c r="Z150" s="154">
        <f>Раздел3!G142</f>
        <v>0</v>
      </c>
    </row>
    <row r="151" spans="1:26" ht="15.95" customHeight="1">
      <c r="A151" s="351"/>
      <c r="B151" s="126" t="s">
        <v>492</v>
      </c>
      <c r="C151" s="64" t="s">
        <v>645</v>
      </c>
      <c r="D151" s="191"/>
      <c r="E151" s="192"/>
      <c r="F151" s="190">
        <f t="shared" si="16"/>
        <v>0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2"/>
      <c r="V151" s="192"/>
      <c r="W151" s="192"/>
      <c r="X151" s="192"/>
      <c r="Y151" s="154">
        <f>Раздел3!F143</f>
        <v>0</v>
      </c>
      <c r="Z151" s="154">
        <f>Раздел3!G143</f>
        <v>0</v>
      </c>
    </row>
    <row r="152" spans="1:26" ht="15.95" customHeight="1">
      <c r="A152" s="351"/>
      <c r="B152" s="126" t="s">
        <v>493</v>
      </c>
      <c r="C152" s="64" t="s">
        <v>646</v>
      </c>
      <c r="D152" s="191"/>
      <c r="E152" s="191"/>
      <c r="F152" s="190">
        <f t="shared" si="16"/>
        <v>0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2"/>
      <c r="V152" s="192"/>
      <c r="W152" s="192"/>
      <c r="X152" s="192"/>
      <c r="Y152" s="154">
        <f>Раздел3!F144</f>
        <v>0</v>
      </c>
      <c r="Z152" s="154">
        <f>Раздел3!G144</f>
        <v>0</v>
      </c>
    </row>
    <row r="153" spans="1:26" ht="15.75" customHeight="1">
      <c r="A153" s="351"/>
      <c r="B153" s="126" t="s">
        <v>50</v>
      </c>
      <c r="C153" s="64" t="s">
        <v>647</v>
      </c>
      <c r="D153" s="191"/>
      <c r="E153" s="192"/>
      <c r="F153" s="190">
        <f t="shared" si="16"/>
        <v>0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2"/>
      <c r="V153" s="192"/>
      <c r="W153" s="192"/>
      <c r="X153" s="192"/>
      <c r="Y153" s="154">
        <f>Раздел3!F145</f>
        <v>0</v>
      </c>
      <c r="Z153" s="154">
        <f>Раздел3!G145</f>
        <v>0</v>
      </c>
    </row>
    <row r="154" spans="1:26" ht="15.75" customHeight="1">
      <c r="A154" s="351"/>
      <c r="B154" s="126" t="s">
        <v>270</v>
      </c>
      <c r="C154" s="64" t="s">
        <v>648</v>
      </c>
      <c r="D154" s="191"/>
      <c r="E154" s="192"/>
      <c r="F154" s="190">
        <f t="shared" si="16"/>
        <v>0</v>
      </c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2"/>
      <c r="V154" s="192"/>
      <c r="W154" s="192"/>
      <c r="X154" s="192"/>
      <c r="Y154" s="154">
        <f>Раздел3!F146</f>
        <v>0</v>
      </c>
      <c r="Z154" s="154">
        <f>Раздел3!G146</f>
        <v>0</v>
      </c>
    </row>
    <row r="155" spans="1:26" ht="15.75" customHeight="1">
      <c r="A155" s="351"/>
      <c r="B155" s="126" t="s">
        <v>271</v>
      </c>
      <c r="C155" s="64" t="s">
        <v>649</v>
      </c>
      <c r="D155" s="191"/>
      <c r="E155" s="192"/>
      <c r="F155" s="190">
        <f t="shared" si="16"/>
        <v>0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2"/>
      <c r="V155" s="192"/>
      <c r="W155" s="192"/>
      <c r="X155" s="192"/>
      <c r="Y155" s="154">
        <f>Раздел3!F147</f>
        <v>0</v>
      </c>
      <c r="Z155" s="154">
        <f>Раздел3!G147</f>
        <v>0</v>
      </c>
    </row>
    <row r="156" spans="1:26" ht="15.95" customHeight="1">
      <c r="A156" s="351"/>
      <c r="B156" s="126" t="s">
        <v>51</v>
      </c>
      <c r="C156" s="64" t="s">
        <v>650</v>
      </c>
      <c r="D156" s="191"/>
      <c r="E156" s="192"/>
      <c r="F156" s="190">
        <f t="shared" si="16"/>
        <v>0</v>
      </c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2"/>
      <c r="V156" s="192"/>
      <c r="W156" s="192"/>
      <c r="X156" s="192"/>
      <c r="Y156" s="154">
        <f>Раздел3!F148</f>
        <v>0</v>
      </c>
      <c r="Z156" s="154">
        <f>Раздел3!G148</f>
        <v>0</v>
      </c>
    </row>
    <row r="157" spans="1:26" ht="15.95" customHeight="1">
      <c r="A157" s="351"/>
      <c r="B157" s="126" t="s">
        <v>272</v>
      </c>
      <c r="C157" s="64" t="s">
        <v>651</v>
      </c>
      <c r="D157" s="191"/>
      <c r="E157" s="192"/>
      <c r="F157" s="190">
        <f t="shared" si="16"/>
        <v>0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2"/>
      <c r="V157" s="192"/>
      <c r="W157" s="192"/>
      <c r="X157" s="192"/>
      <c r="Y157" s="154">
        <f>Раздел3!F149</f>
        <v>0</v>
      </c>
      <c r="Z157" s="154">
        <f>Раздел3!G149</f>
        <v>0</v>
      </c>
    </row>
    <row r="158" spans="1:26" ht="15.95" customHeight="1">
      <c r="A158" s="351"/>
      <c r="B158" s="126" t="s">
        <v>52</v>
      </c>
      <c r="C158" s="64" t="s">
        <v>652</v>
      </c>
      <c r="D158" s="191"/>
      <c r="E158" s="191"/>
      <c r="F158" s="190">
        <f t="shared" si="16"/>
        <v>0</v>
      </c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2"/>
      <c r="V158" s="192"/>
      <c r="W158" s="192"/>
      <c r="X158" s="192"/>
      <c r="Y158" s="154">
        <f>Раздел3!F150</f>
        <v>0</v>
      </c>
      <c r="Z158" s="154">
        <f>Раздел3!G150</f>
        <v>0</v>
      </c>
    </row>
    <row r="159" spans="1:26" ht="15.95" customHeight="1">
      <c r="A159" s="351"/>
      <c r="B159" s="126" t="s">
        <v>53</v>
      </c>
      <c r="C159" s="64" t="s">
        <v>653</v>
      </c>
      <c r="D159" s="191"/>
      <c r="E159" s="192"/>
      <c r="F159" s="190">
        <f t="shared" si="16"/>
        <v>0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2"/>
      <c r="V159" s="192"/>
      <c r="W159" s="192"/>
      <c r="X159" s="192"/>
      <c r="Y159" s="154">
        <f>Раздел3!F151</f>
        <v>0</v>
      </c>
      <c r="Z159" s="154">
        <f>Раздел3!G151</f>
        <v>0</v>
      </c>
    </row>
    <row r="160" spans="1:26" ht="15.75" customHeight="1">
      <c r="A160" s="351"/>
      <c r="B160" s="126" t="s">
        <v>494</v>
      </c>
      <c r="C160" s="64" t="s">
        <v>654</v>
      </c>
      <c r="D160" s="191"/>
      <c r="E160" s="191"/>
      <c r="F160" s="190">
        <f t="shared" si="16"/>
        <v>0</v>
      </c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2"/>
      <c r="V160" s="192"/>
      <c r="W160" s="192"/>
      <c r="X160" s="192"/>
      <c r="Y160" s="154">
        <f>Раздел3!F152</f>
        <v>0</v>
      </c>
      <c r="Z160" s="154">
        <f>Раздел3!G152</f>
        <v>0</v>
      </c>
    </row>
    <row r="161" spans="1:26" ht="15.95" customHeight="1">
      <c r="A161" s="351"/>
      <c r="B161" s="126" t="s">
        <v>54</v>
      </c>
      <c r="C161" s="64" t="s">
        <v>655</v>
      </c>
      <c r="D161" s="191"/>
      <c r="E161" s="191"/>
      <c r="F161" s="190">
        <f t="shared" si="16"/>
        <v>0</v>
      </c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2"/>
      <c r="V161" s="192"/>
      <c r="W161" s="192"/>
      <c r="X161" s="192"/>
      <c r="Y161" s="154">
        <f>Раздел3!F153</f>
        <v>0</v>
      </c>
      <c r="Z161" s="154">
        <f>Раздел3!G153</f>
        <v>0</v>
      </c>
    </row>
    <row r="162" spans="1:26" ht="15.95" customHeight="1">
      <c r="A162" s="351"/>
      <c r="B162" s="126" t="s">
        <v>55</v>
      </c>
      <c r="C162" s="64" t="s">
        <v>656</v>
      </c>
      <c r="D162" s="191"/>
      <c r="E162" s="191"/>
      <c r="F162" s="190">
        <f t="shared" si="16"/>
        <v>0</v>
      </c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2"/>
      <c r="V162" s="192"/>
      <c r="W162" s="192"/>
      <c r="X162" s="192"/>
      <c r="Y162" s="154">
        <f>Раздел3!F154</f>
        <v>0</v>
      </c>
      <c r="Z162" s="154">
        <f>Раздел3!G154</f>
        <v>0</v>
      </c>
    </row>
    <row r="163" spans="1:26" ht="15.95" customHeight="1">
      <c r="A163" s="351"/>
      <c r="B163" s="126" t="s">
        <v>273</v>
      </c>
      <c r="C163" s="64" t="s">
        <v>657</v>
      </c>
      <c r="D163" s="191"/>
      <c r="E163" s="191"/>
      <c r="F163" s="190">
        <f t="shared" si="16"/>
        <v>0</v>
      </c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2"/>
      <c r="V163" s="192"/>
      <c r="W163" s="192"/>
      <c r="X163" s="192"/>
      <c r="Y163" s="154">
        <f>Раздел3!F155</f>
        <v>0</v>
      </c>
      <c r="Z163" s="154">
        <f>Раздел3!G155</f>
        <v>0</v>
      </c>
    </row>
    <row r="164" spans="1:26" ht="15.95" customHeight="1">
      <c r="A164" s="351"/>
      <c r="B164" s="126" t="s">
        <v>495</v>
      </c>
      <c r="C164" s="64" t="s">
        <v>658</v>
      </c>
      <c r="D164" s="191"/>
      <c r="E164" s="191"/>
      <c r="F164" s="190">
        <f t="shared" si="16"/>
        <v>0</v>
      </c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2"/>
      <c r="V164" s="192"/>
      <c r="W164" s="192"/>
      <c r="X164" s="192"/>
      <c r="Y164" s="154">
        <f>Раздел3!F156</f>
        <v>0</v>
      </c>
      <c r="Z164" s="154">
        <f>Раздел3!G156</f>
        <v>0</v>
      </c>
    </row>
    <row r="165" spans="1:26" ht="15" customHeight="1">
      <c r="A165" s="351"/>
      <c r="B165" s="126" t="s">
        <v>770</v>
      </c>
      <c r="C165" s="64" t="s">
        <v>659</v>
      </c>
      <c r="D165" s="191"/>
      <c r="E165" s="192"/>
      <c r="F165" s="190">
        <f t="shared" si="16"/>
        <v>0</v>
      </c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2"/>
      <c r="V165" s="192"/>
      <c r="W165" s="192"/>
      <c r="X165" s="192"/>
      <c r="Y165" s="154">
        <f>Раздел3!F157</f>
        <v>0</v>
      </c>
      <c r="Z165" s="154">
        <f>Раздел3!G157</f>
        <v>0</v>
      </c>
    </row>
    <row r="166" spans="1:26" ht="15" customHeight="1">
      <c r="A166" s="351"/>
      <c r="B166" s="126" t="s">
        <v>496</v>
      </c>
      <c r="C166" s="64" t="s">
        <v>660</v>
      </c>
      <c r="D166" s="191"/>
      <c r="E166" s="192"/>
      <c r="F166" s="190">
        <f t="shared" si="16"/>
        <v>0</v>
      </c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2"/>
      <c r="V166" s="192"/>
      <c r="W166" s="192"/>
      <c r="X166" s="192"/>
      <c r="Y166" s="154">
        <f>Раздел3!F158</f>
        <v>0</v>
      </c>
      <c r="Z166" s="154">
        <f>Раздел3!G158</f>
        <v>0</v>
      </c>
    </row>
    <row r="167" spans="1:26" ht="15" customHeight="1">
      <c r="A167" s="351"/>
      <c r="B167" s="126" t="s">
        <v>497</v>
      </c>
      <c r="C167" s="64" t="s">
        <v>661</v>
      </c>
      <c r="D167" s="191"/>
      <c r="E167" s="192"/>
      <c r="F167" s="190">
        <f t="shared" si="16"/>
        <v>0</v>
      </c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2"/>
      <c r="V167" s="192"/>
      <c r="W167" s="192"/>
      <c r="X167" s="192"/>
      <c r="Y167" s="154">
        <f>Раздел3!F159</f>
        <v>0</v>
      </c>
      <c r="Z167" s="154">
        <f>Раздел3!G159</f>
        <v>0</v>
      </c>
    </row>
    <row r="168" spans="1:26" ht="15" customHeight="1">
      <c r="A168" s="351"/>
      <c r="B168" s="126" t="s">
        <v>498</v>
      </c>
      <c r="C168" s="64" t="s">
        <v>662</v>
      </c>
      <c r="D168" s="191"/>
      <c r="E168" s="192"/>
      <c r="F168" s="190">
        <f t="shared" si="16"/>
        <v>0</v>
      </c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2"/>
      <c r="V168" s="192"/>
      <c r="W168" s="192"/>
      <c r="X168" s="192"/>
      <c r="Y168" s="154">
        <f>Раздел3!F160</f>
        <v>0</v>
      </c>
      <c r="Z168" s="154">
        <f>Раздел3!G160</f>
        <v>0</v>
      </c>
    </row>
    <row r="169" spans="1:26" ht="15.75" customHeight="1">
      <c r="A169" s="351"/>
      <c r="B169" s="126" t="s">
        <v>499</v>
      </c>
      <c r="C169" s="64" t="s">
        <v>663</v>
      </c>
      <c r="D169" s="191"/>
      <c r="E169" s="192"/>
      <c r="F169" s="190">
        <f t="shared" si="16"/>
        <v>0</v>
      </c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2"/>
      <c r="V169" s="192"/>
      <c r="W169" s="192"/>
      <c r="X169" s="192"/>
      <c r="Y169" s="154">
        <f>Раздел3!F161</f>
        <v>0</v>
      </c>
      <c r="Z169" s="154">
        <f>Раздел3!G161</f>
        <v>0</v>
      </c>
    </row>
    <row r="170" spans="1:26" ht="15.95" customHeight="1">
      <c r="A170" s="351"/>
      <c r="B170" s="126" t="s">
        <v>500</v>
      </c>
      <c r="C170" s="64" t="s">
        <v>664</v>
      </c>
      <c r="D170" s="191"/>
      <c r="E170" s="192"/>
      <c r="F170" s="190">
        <f t="shared" si="16"/>
        <v>0</v>
      </c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2"/>
      <c r="V170" s="192"/>
      <c r="W170" s="192"/>
      <c r="X170" s="192"/>
      <c r="Y170" s="154">
        <f>Раздел3!F162</f>
        <v>0</v>
      </c>
      <c r="Z170" s="154">
        <f>Раздел3!G162</f>
        <v>0</v>
      </c>
    </row>
    <row r="171" spans="1:26" ht="15.95" customHeight="1">
      <c r="A171" s="351"/>
      <c r="B171" s="126" t="s">
        <v>501</v>
      </c>
      <c r="C171" s="64" t="s">
        <v>665</v>
      </c>
      <c r="D171" s="191"/>
      <c r="E171" s="192"/>
      <c r="F171" s="190">
        <f t="shared" si="16"/>
        <v>0</v>
      </c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2"/>
      <c r="V171" s="192"/>
      <c r="W171" s="192"/>
      <c r="X171" s="192"/>
      <c r="Y171" s="154">
        <f>Раздел3!F163</f>
        <v>0</v>
      </c>
      <c r="Z171" s="154">
        <f>Раздел3!G163</f>
        <v>0</v>
      </c>
    </row>
    <row r="172" spans="1:26" ht="15.75" customHeight="1">
      <c r="A172" s="351"/>
      <c r="B172" s="126" t="s">
        <v>502</v>
      </c>
      <c r="C172" s="64" t="s">
        <v>666</v>
      </c>
      <c r="D172" s="191"/>
      <c r="E172" s="192"/>
      <c r="F172" s="190">
        <f t="shared" si="16"/>
        <v>0</v>
      </c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2"/>
      <c r="V172" s="192"/>
      <c r="W172" s="192"/>
      <c r="X172" s="192"/>
      <c r="Y172" s="154">
        <f>Раздел3!F164</f>
        <v>0</v>
      </c>
      <c r="Z172" s="154">
        <f>Раздел3!G164</f>
        <v>0</v>
      </c>
    </row>
    <row r="173" spans="1:26" ht="21.75" customHeight="1">
      <c r="A173" s="351"/>
      <c r="B173" s="126" t="s">
        <v>503</v>
      </c>
      <c r="C173" s="64" t="s">
        <v>667</v>
      </c>
      <c r="D173" s="191"/>
      <c r="E173" s="192"/>
      <c r="F173" s="190">
        <f t="shared" si="16"/>
        <v>0</v>
      </c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2"/>
      <c r="V173" s="192"/>
      <c r="W173" s="192"/>
      <c r="X173" s="192"/>
      <c r="Y173" s="154">
        <f>Раздел3!F165</f>
        <v>0</v>
      </c>
      <c r="Z173" s="154">
        <f>Раздел3!G165</f>
        <v>0</v>
      </c>
    </row>
    <row r="174" spans="1:26" ht="21" customHeight="1">
      <c r="A174" s="351"/>
      <c r="B174" s="126" t="s">
        <v>504</v>
      </c>
      <c r="C174" s="64" t="s">
        <v>668</v>
      </c>
      <c r="D174" s="191"/>
      <c r="E174" s="192"/>
      <c r="F174" s="190">
        <f t="shared" si="16"/>
        <v>0</v>
      </c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2"/>
      <c r="V174" s="192"/>
      <c r="W174" s="192"/>
      <c r="X174" s="192"/>
      <c r="Y174" s="154">
        <f>Раздел3!F166</f>
        <v>0</v>
      </c>
      <c r="Z174" s="154">
        <f>Раздел3!G166</f>
        <v>0</v>
      </c>
    </row>
    <row r="175" spans="1:26" ht="15.75" customHeight="1">
      <c r="A175" s="351"/>
      <c r="B175" s="126" t="s">
        <v>274</v>
      </c>
      <c r="C175" s="64" t="s">
        <v>669</v>
      </c>
      <c r="D175" s="191"/>
      <c r="E175" s="192"/>
      <c r="F175" s="190">
        <f t="shared" si="16"/>
        <v>0</v>
      </c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2"/>
      <c r="V175" s="192"/>
      <c r="W175" s="192"/>
      <c r="X175" s="192"/>
      <c r="Y175" s="154">
        <f>Раздел3!F167</f>
        <v>0</v>
      </c>
      <c r="Z175" s="154">
        <f>Раздел3!G167</f>
        <v>0</v>
      </c>
    </row>
    <row r="176" spans="1:26" ht="15" customHeight="1">
      <c r="A176" s="351"/>
      <c r="B176" s="126" t="s">
        <v>56</v>
      </c>
      <c r="C176" s="64" t="s">
        <v>670</v>
      </c>
      <c r="D176" s="191"/>
      <c r="E176" s="191"/>
      <c r="F176" s="190">
        <f t="shared" si="16"/>
        <v>0</v>
      </c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2"/>
      <c r="V176" s="192"/>
      <c r="W176" s="192"/>
      <c r="X176" s="192"/>
      <c r="Y176" s="154">
        <f>Раздел3!F168</f>
        <v>0</v>
      </c>
      <c r="Z176" s="154">
        <f>Раздел3!G168</f>
        <v>0</v>
      </c>
    </row>
    <row r="177" spans="1:26" ht="15" customHeight="1">
      <c r="A177" s="351"/>
      <c r="B177" s="126" t="s">
        <v>57</v>
      </c>
      <c r="C177" s="64" t="s">
        <v>671</v>
      </c>
      <c r="D177" s="191"/>
      <c r="E177" s="191"/>
      <c r="F177" s="190">
        <f t="shared" si="16"/>
        <v>0</v>
      </c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2"/>
      <c r="V177" s="192"/>
      <c r="W177" s="192"/>
      <c r="X177" s="192"/>
      <c r="Y177" s="154">
        <f>Раздел3!F169</f>
        <v>0</v>
      </c>
      <c r="Z177" s="154">
        <f>Раздел3!G169</f>
        <v>0</v>
      </c>
    </row>
    <row r="178" spans="1:26" ht="15.95" customHeight="1">
      <c r="A178" s="351"/>
      <c r="B178" s="126" t="s">
        <v>58</v>
      </c>
      <c r="C178" s="64" t="s">
        <v>672</v>
      </c>
      <c r="D178" s="191"/>
      <c r="E178" s="191"/>
      <c r="F178" s="190">
        <f t="shared" si="16"/>
        <v>0</v>
      </c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2"/>
      <c r="V178" s="192"/>
      <c r="W178" s="192"/>
      <c r="X178" s="192"/>
      <c r="Y178" s="154">
        <f>Раздел3!F170</f>
        <v>0</v>
      </c>
      <c r="Z178" s="154">
        <f>Раздел3!G170</f>
        <v>0</v>
      </c>
    </row>
    <row r="179" spans="1:26" ht="15.95" customHeight="1">
      <c r="A179" s="351"/>
      <c r="B179" s="126" t="s">
        <v>275</v>
      </c>
      <c r="C179" s="64" t="s">
        <v>673</v>
      </c>
      <c r="D179" s="191"/>
      <c r="E179" s="192"/>
      <c r="F179" s="190">
        <f t="shared" si="16"/>
        <v>0</v>
      </c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2"/>
      <c r="V179" s="192"/>
      <c r="W179" s="192"/>
      <c r="X179" s="192"/>
      <c r="Y179" s="154">
        <f>Раздел3!F171</f>
        <v>0</v>
      </c>
      <c r="Z179" s="154">
        <f>Раздел3!G171</f>
        <v>0</v>
      </c>
    </row>
    <row r="180" spans="1:26" ht="15.95" customHeight="1">
      <c r="A180" s="351"/>
      <c r="B180" s="126" t="s">
        <v>59</v>
      </c>
      <c r="C180" s="64" t="s">
        <v>674</v>
      </c>
      <c r="D180" s="191"/>
      <c r="E180" s="191"/>
      <c r="F180" s="190">
        <f t="shared" si="16"/>
        <v>0</v>
      </c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2"/>
      <c r="V180" s="192"/>
      <c r="W180" s="192"/>
      <c r="X180" s="192"/>
      <c r="Y180" s="154">
        <f>Раздел3!F172</f>
        <v>0</v>
      </c>
      <c r="Z180" s="154">
        <f>Раздел3!G172</f>
        <v>0</v>
      </c>
    </row>
    <row r="181" spans="1:26" ht="15.95" customHeight="1">
      <c r="A181" s="351"/>
      <c r="B181" s="126" t="s">
        <v>60</v>
      </c>
      <c r="C181" s="64" t="s">
        <v>675</v>
      </c>
      <c r="D181" s="191"/>
      <c r="E181" s="192"/>
      <c r="F181" s="190">
        <f t="shared" si="16"/>
        <v>0</v>
      </c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2"/>
      <c r="V181" s="192"/>
      <c r="W181" s="192"/>
      <c r="X181" s="192"/>
      <c r="Y181" s="154">
        <f>Раздел3!F173</f>
        <v>0</v>
      </c>
      <c r="Z181" s="154">
        <f>Раздел3!G173</f>
        <v>0</v>
      </c>
    </row>
    <row r="182" spans="1:26" ht="16.5" customHeight="1">
      <c r="A182" s="351"/>
      <c r="B182" s="126" t="s">
        <v>392</v>
      </c>
      <c r="C182" s="64" t="s">
        <v>676</v>
      </c>
      <c r="D182" s="190">
        <f>IF(SUM(D183:D187)&gt;=1,1,0)</f>
        <v>1</v>
      </c>
      <c r="E182" s="190">
        <f>IF(SUM(E183:E187)&gt;=1,1,0)</f>
        <v>0</v>
      </c>
      <c r="F182" s="190">
        <f t="shared" si="16"/>
        <v>1258</v>
      </c>
      <c r="G182" s="193">
        <f t="shared" ref="G182:X182" si="18">SUM(G183:G187)</f>
        <v>30</v>
      </c>
      <c r="H182" s="193">
        <f t="shared" si="18"/>
        <v>821</v>
      </c>
      <c r="I182" s="193">
        <f t="shared" si="18"/>
        <v>395</v>
      </c>
      <c r="J182" s="193">
        <f t="shared" si="18"/>
        <v>12</v>
      </c>
      <c r="K182" s="193">
        <f t="shared" si="18"/>
        <v>0</v>
      </c>
      <c r="L182" s="193">
        <f t="shared" si="18"/>
        <v>0</v>
      </c>
      <c r="M182" s="193">
        <f t="shared" si="18"/>
        <v>700</v>
      </c>
      <c r="N182" s="193">
        <f t="shared" si="18"/>
        <v>546</v>
      </c>
      <c r="O182" s="193">
        <f t="shared" si="18"/>
        <v>12</v>
      </c>
      <c r="P182" s="193">
        <f t="shared" si="18"/>
        <v>0</v>
      </c>
      <c r="Q182" s="193">
        <f t="shared" si="18"/>
        <v>1115</v>
      </c>
      <c r="R182" s="193">
        <f t="shared" si="18"/>
        <v>0</v>
      </c>
      <c r="S182" s="193">
        <f t="shared" si="18"/>
        <v>0</v>
      </c>
      <c r="T182" s="193">
        <f t="shared" si="18"/>
        <v>0</v>
      </c>
      <c r="U182" s="193">
        <f t="shared" si="18"/>
        <v>0</v>
      </c>
      <c r="V182" s="193">
        <f t="shared" si="18"/>
        <v>0</v>
      </c>
      <c r="W182" s="193">
        <f t="shared" si="18"/>
        <v>0</v>
      </c>
      <c r="X182" s="193">
        <f t="shared" si="18"/>
        <v>0</v>
      </c>
      <c r="Y182" s="154">
        <f>Раздел3!F174</f>
        <v>0</v>
      </c>
      <c r="Z182" s="154">
        <f>Раздел3!G174</f>
        <v>0</v>
      </c>
    </row>
    <row r="183" spans="1:26" ht="21.75" customHeight="1">
      <c r="A183" s="351"/>
      <c r="B183" s="127" t="s">
        <v>425</v>
      </c>
      <c r="C183" s="64" t="s">
        <v>677</v>
      </c>
      <c r="D183" s="191"/>
      <c r="E183" s="191"/>
      <c r="F183" s="190">
        <f t="shared" si="16"/>
        <v>0</v>
      </c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2"/>
      <c r="V183" s="192"/>
      <c r="W183" s="192"/>
      <c r="X183" s="192"/>
      <c r="Y183" s="154">
        <f>Раздел3!F175</f>
        <v>0</v>
      </c>
      <c r="Z183" s="154">
        <f>Раздел3!G175</f>
        <v>0</v>
      </c>
    </row>
    <row r="184" spans="1:26" ht="15.95" customHeight="1">
      <c r="A184" s="351"/>
      <c r="B184" s="127" t="s">
        <v>34</v>
      </c>
      <c r="C184" s="64" t="s">
        <v>678</v>
      </c>
      <c r="D184" s="191">
        <v>1</v>
      </c>
      <c r="E184" s="191"/>
      <c r="F184" s="190">
        <f t="shared" si="16"/>
        <v>1258</v>
      </c>
      <c r="G184" s="191">
        <v>30</v>
      </c>
      <c r="H184" s="191">
        <v>821</v>
      </c>
      <c r="I184" s="191">
        <v>395</v>
      </c>
      <c r="J184" s="191">
        <v>12</v>
      </c>
      <c r="K184" s="191"/>
      <c r="L184" s="191"/>
      <c r="M184" s="191">
        <v>700</v>
      </c>
      <c r="N184" s="191">
        <v>546</v>
      </c>
      <c r="O184" s="191">
        <v>12</v>
      </c>
      <c r="P184" s="191"/>
      <c r="Q184" s="191">
        <v>1115</v>
      </c>
      <c r="R184" s="191"/>
      <c r="S184" s="191"/>
      <c r="T184" s="191"/>
      <c r="U184" s="192"/>
      <c r="V184" s="192"/>
      <c r="W184" s="192"/>
      <c r="X184" s="192"/>
      <c r="Y184" s="154">
        <f>Раздел3!F176</f>
        <v>0</v>
      </c>
      <c r="Z184" s="154">
        <f>Раздел3!G176</f>
        <v>0</v>
      </c>
    </row>
    <row r="185" spans="1:26" ht="15" customHeight="1">
      <c r="A185" s="351"/>
      <c r="B185" s="127" t="s">
        <v>278</v>
      </c>
      <c r="C185" s="64" t="s">
        <v>679</v>
      </c>
      <c r="D185" s="191"/>
      <c r="E185" s="192"/>
      <c r="F185" s="190">
        <f t="shared" si="16"/>
        <v>0</v>
      </c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2"/>
      <c r="V185" s="192"/>
      <c r="W185" s="192"/>
      <c r="X185" s="192"/>
      <c r="Y185" s="154">
        <f>Раздел3!F177</f>
        <v>0</v>
      </c>
      <c r="Z185" s="154">
        <f>Раздел3!G177</f>
        <v>0</v>
      </c>
    </row>
    <row r="186" spans="1:26" ht="15.95" customHeight="1">
      <c r="A186" s="351"/>
      <c r="B186" s="127" t="s">
        <v>279</v>
      </c>
      <c r="C186" s="64" t="s">
        <v>680</v>
      </c>
      <c r="D186" s="191"/>
      <c r="E186" s="192"/>
      <c r="F186" s="190">
        <f t="shared" si="16"/>
        <v>0</v>
      </c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2"/>
      <c r="V186" s="192"/>
      <c r="W186" s="192"/>
      <c r="X186" s="192"/>
      <c r="Y186" s="154">
        <f>Раздел3!F178</f>
        <v>0</v>
      </c>
      <c r="Z186" s="154">
        <f>Раздел3!G178</f>
        <v>0</v>
      </c>
    </row>
    <row r="187" spans="1:26" ht="15.75" customHeight="1">
      <c r="A187" s="351"/>
      <c r="B187" s="127" t="s">
        <v>280</v>
      </c>
      <c r="C187" s="64" t="s">
        <v>681</v>
      </c>
      <c r="D187" s="191"/>
      <c r="E187" s="192"/>
      <c r="F187" s="190">
        <f t="shared" si="16"/>
        <v>0</v>
      </c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2"/>
      <c r="V187" s="192"/>
      <c r="W187" s="192"/>
      <c r="X187" s="192"/>
      <c r="Y187" s="154">
        <f>Раздел3!F179</f>
        <v>0</v>
      </c>
      <c r="Z187" s="154">
        <f>Раздел3!G179</f>
        <v>0</v>
      </c>
    </row>
    <row r="188" spans="1:26" ht="16.5" customHeight="1">
      <c r="A188" s="351"/>
      <c r="B188" s="126" t="s">
        <v>61</v>
      </c>
      <c r="C188" s="64" t="s">
        <v>682</v>
      </c>
      <c r="D188" s="191"/>
      <c r="E188" s="191"/>
      <c r="F188" s="190">
        <f t="shared" si="16"/>
        <v>0</v>
      </c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2"/>
      <c r="V188" s="192"/>
      <c r="W188" s="192"/>
      <c r="X188" s="192"/>
      <c r="Y188" s="154">
        <f>Раздел3!F180</f>
        <v>0</v>
      </c>
      <c r="Z188" s="154">
        <f>Раздел3!G180</f>
        <v>0</v>
      </c>
    </row>
    <row r="189" spans="1:26" ht="15.75" customHeight="1">
      <c r="A189" s="351"/>
      <c r="B189" s="126" t="s">
        <v>771</v>
      </c>
      <c r="C189" s="64" t="s">
        <v>683</v>
      </c>
      <c r="D189" s="191"/>
      <c r="E189" s="192"/>
      <c r="F189" s="190">
        <f t="shared" si="16"/>
        <v>0</v>
      </c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2"/>
      <c r="V189" s="192"/>
      <c r="W189" s="192"/>
      <c r="X189" s="192"/>
      <c r="Y189" s="154">
        <f>Раздел3!F181</f>
        <v>395</v>
      </c>
      <c r="Z189" s="154">
        <f>Раздел3!G181</f>
        <v>12</v>
      </c>
    </row>
    <row r="190" spans="1:26" ht="15" customHeight="1">
      <c r="A190" s="351"/>
      <c r="B190" s="126" t="s">
        <v>281</v>
      </c>
      <c r="C190" s="64" t="s">
        <v>684</v>
      </c>
      <c r="D190" s="191"/>
      <c r="E190" s="192"/>
      <c r="F190" s="190">
        <f t="shared" si="16"/>
        <v>0</v>
      </c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2"/>
      <c r="V190" s="192"/>
      <c r="W190" s="192"/>
      <c r="X190" s="192"/>
      <c r="Y190" s="154">
        <f>Раздел3!F182</f>
        <v>0</v>
      </c>
      <c r="Z190" s="154">
        <f>Раздел3!G182</f>
        <v>0</v>
      </c>
    </row>
    <row r="191" spans="1:26" ht="15.95" customHeight="1">
      <c r="A191" s="351"/>
      <c r="B191" s="126" t="s">
        <v>62</v>
      </c>
      <c r="C191" s="64" t="s">
        <v>685</v>
      </c>
      <c r="D191" s="191"/>
      <c r="E191" s="191"/>
      <c r="F191" s="190">
        <f t="shared" si="16"/>
        <v>0</v>
      </c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2"/>
      <c r="V191" s="192"/>
      <c r="W191" s="192"/>
      <c r="X191" s="192"/>
      <c r="Y191" s="154">
        <f>Раздел3!F183</f>
        <v>395</v>
      </c>
      <c r="Z191" s="154">
        <f>Раздел3!G183</f>
        <v>12</v>
      </c>
    </row>
    <row r="192" spans="1:26" ht="15.95" customHeight="1">
      <c r="A192" s="351"/>
      <c r="B192" s="126" t="s">
        <v>282</v>
      </c>
      <c r="C192" s="64" t="s">
        <v>686</v>
      </c>
      <c r="D192" s="191"/>
      <c r="E192" s="191"/>
      <c r="F192" s="190">
        <f t="shared" si="16"/>
        <v>0</v>
      </c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2"/>
      <c r="V192" s="192"/>
      <c r="W192" s="192"/>
      <c r="X192" s="192"/>
      <c r="Y192" s="154">
        <f>Раздел3!F184</f>
        <v>0</v>
      </c>
      <c r="Z192" s="154">
        <f>Раздел3!G184</f>
        <v>0</v>
      </c>
    </row>
    <row r="193" spans="1:26" ht="15.95" customHeight="1">
      <c r="A193" s="351"/>
      <c r="B193" s="126" t="s">
        <v>63</v>
      </c>
      <c r="C193" s="64" t="s">
        <v>687</v>
      </c>
      <c r="D193" s="191"/>
      <c r="E193" s="192"/>
      <c r="F193" s="190">
        <f t="shared" si="16"/>
        <v>0</v>
      </c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2"/>
      <c r="V193" s="192"/>
      <c r="W193" s="192"/>
      <c r="X193" s="192"/>
      <c r="Y193" s="154">
        <f>Раздел3!F185</f>
        <v>0</v>
      </c>
      <c r="Z193" s="154">
        <f>Раздел3!G185</f>
        <v>0</v>
      </c>
    </row>
    <row r="194" spans="1:26" ht="15.75" customHeight="1">
      <c r="A194" s="351"/>
      <c r="B194" s="126" t="s">
        <v>393</v>
      </c>
      <c r="C194" s="64" t="s">
        <v>688</v>
      </c>
      <c r="D194" s="190">
        <f>IF(SUM(D195:D198)&gt;=1,1,0)</f>
        <v>0</v>
      </c>
      <c r="E194" s="190">
        <f>IF(SUM(E195:E198)&gt;=1,1,0)</f>
        <v>0</v>
      </c>
      <c r="F194" s="190">
        <f t="shared" si="16"/>
        <v>0</v>
      </c>
      <c r="G194" s="193">
        <f t="shared" ref="G194:X194" si="19">SUM(G195:G198)</f>
        <v>0</v>
      </c>
      <c r="H194" s="193">
        <f t="shared" si="19"/>
        <v>0</v>
      </c>
      <c r="I194" s="193">
        <f t="shared" si="19"/>
        <v>0</v>
      </c>
      <c r="J194" s="193">
        <f t="shared" si="19"/>
        <v>0</v>
      </c>
      <c r="K194" s="193">
        <f t="shared" si="19"/>
        <v>0</v>
      </c>
      <c r="L194" s="193">
        <f t="shared" si="19"/>
        <v>0</v>
      </c>
      <c r="M194" s="193">
        <f t="shared" si="19"/>
        <v>0</v>
      </c>
      <c r="N194" s="193">
        <f t="shared" si="19"/>
        <v>0</v>
      </c>
      <c r="O194" s="193">
        <f t="shared" si="19"/>
        <v>0</v>
      </c>
      <c r="P194" s="193">
        <f t="shared" si="19"/>
        <v>0</v>
      </c>
      <c r="Q194" s="193">
        <f t="shared" si="19"/>
        <v>0</v>
      </c>
      <c r="R194" s="193">
        <f t="shared" si="19"/>
        <v>0</v>
      </c>
      <c r="S194" s="193">
        <f t="shared" si="19"/>
        <v>0</v>
      </c>
      <c r="T194" s="193">
        <f t="shared" si="19"/>
        <v>0</v>
      </c>
      <c r="U194" s="193">
        <f t="shared" si="19"/>
        <v>0</v>
      </c>
      <c r="V194" s="193">
        <f t="shared" si="19"/>
        <v>0</v>
      </c>
      <c r="W194" s="193">
        <f t="shared" si="19"/>
        <v>0</v>
      </c>
      <c r="X194" s="193">
        <f t="shared" si="19"/>
        <v>0</v>
      </c>
      <c r="Y194" s="154">
        <f>Раздел3!F186</f>
        <v>0</v>
      </c>
      <c r="Z194" s="154">
        <f>Раздел3!G186</f>
        <v>0</v>
      </c>
    </row>
    <row r="195" spans="1:26" ht="20.25" customHeight="1">
      <c r="A195" s="351"/>
      <c r="B195" s="127" t="s">
        <v>427</v>
      </c>
      <c r="C195" s="64" t="s">
        <v>689</v>
      </c>
      <c r="D195" s="191"/>
      <c r="E195" s="191"/>
      <c r="F195" s="190">
        <f t="shared" si="16"/>
        <v>0</v>
      </c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2"/>
      <c r="V195" s="192"/>
      <c r="W195" s="192"/>
      <c r="X195" s="192"/>
      <c r="Y195" s="154">
        <f>Раздел3!F187</f>
        <v>0</v>
      </c>
      <c r="Z195" s="154">
        <f>Раздел3!G187</f>
        <v>0</v>
      </c>
    </row>
    <row r="196" spans="1:26" ht="15" customHeight="1">
      <c r="A196" s="351"/>
      <c r="B196" s="127" t="s">
        <v>338</v>
      </c>
      <c r="C196" s="64" t="s">
        <v>690</v>
      </c>
      <c r="D196" s="191"/>
      <c r="E196" s="191"/>
      <c r="F196" s="190">
        <f t="shared" si="16"/>
        <v>0</v>
      </c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2"/>
      <c r="V196" s="192"/>
      <c r="W196" s="192"/>
      <c r="X196" s="192"/>
      <c r="Y196" s="154">
        <f>Раздел3!F188</f>
        <v>0</v>
      </c>
      <c r="Z196" s="154">
        <f>Раздел3!G188</f>
        <v>0</v>
      </c>
    </row>
    <row r="197" spans="1:26" ht="15.95" customHeight="1">
      <c r="A197" s="351"/>
      <c r="B197" s="127" t="s">
        <v>339</v>
      </c>
      <c r="C197" s="64" t="s">
        <v>691</v>
      </c>
      <c r="D197" s="191"/>
      <c r="E197" s="191"/>
      <c r="F197" s="190">
        <f t="shared" si="16"/>
        <v>0</v>
      </c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2"/>
      <c r="V197" s="192"/>
      <c r="W197" s="192"/>
      <c r="X197" s="192"/>
      <c r="Y197" s="154">
        <f>Раздел3!F189</f>
        <v>0</v>
      </c>
      <c r="Z197" s="154">
        <f>Раздел3!G189</f>
        <v>0</v>
      </c>
    </row>
    <row r="198" spans="1:26" ht="15.95" customHeight="1">
      <c r="A198" s="351"/>
      <c r="B198" s="127" t="s">
        <v>340</v>
      </c>
      <c r="C198" s="64" t="s">
        <v>692</v>
      </c>
      <c r="D198" s="191"/>
      <c r="E198" s="192"/>
      <c r="F198" s="190">
        <f t="shared" si="16"/>
        <v>0</v>
      </c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2"/>
      <c r="V198" s="192"/>
      <c r="W198" s="192"/>
      <c r="X198" s="192"/>
      <c r="Y198" s="154">
        <f>Раздел3!F190</f>
        <v>0</v>
      </c>
      <c r="Z198" s="154">
        <f>Раздел3!G190</f>
        <v>0</v>
      </c>
    </row>
    <row r="199" spans="1:26" ht="15.95" customHeight="1">
      <c r="A199" s="351"/>
      <c r="B199" s="126" t="s">
        <v>283</v>
      </c>
      <c r="C199" s="64" t="s">
        <v>693</v>
      </c>
      <c r="D199" s="191"/>
      <c r="E199" s="192"/>
      <c r="F199" s="190">
        <f t="shared" si="16"/>
        <v>0</v>
      </c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2"/>
      <c r="V199" s="192"/>
      <c r="W199" s="192"/>
      <c r="X199" s="192"/>
      <c r="Y199" s="154">
        <f>Раздел3!F191</f>
        <v>0</v>
      </c>
      <c r="Z199" s="154">
        <f>Раздел3!G191</f>
        <v>0</v>
      </c>
    </row>
    <row r="200" spans="1:26" ht="15.75" customHeight="1">
      <c r="A200" s="351"/>
      <c r="B200" s="126" t="s">
        <v>394</v>
      </c>
      <c r="C200" s="64" t="s">
        <v>694</v>
      </c>
      <c r="D200" s="190">
        <f>IF(SUM(D201:D203)&gt;=1,1,0)</f>
        <v>0</v>
      </c>
      <c r="E200" s="190">
        <f>IF(SUM(E201:E203)&gt;=1,1,0)</f>
        <v>0</v>
      </c>
      <c r="F200" s="190">
        <f t="shared" si="16"/>
        <v>0</v>
      </c>
      <c r="G200" s="193">
        <f t="shared" ref="G200:X200" si="20">SUM(G201:G203)</f>
        <v>0</v>
      </c>
      <c r="H200" s="193">
        <f t="shared" si="20"/>
        <v>0</v>
      </c>
      <c r="I200" s="193">
        <f t="shared" si="20"/>
        <v>0</v>
      </c>
      <c r="J200" s="193">
        <f t="shared" si="20"/>
        <v>0</v>
      </c>
      <c r="K200" s="193">
        <f t="shared" si="20"/>
        <v>0</v>
      </c>
      <c r="L200" s="193">
        <f t="shared" si="20"/>
        <v>0</v>
      </c>
      <c r="M200" s="193">
        <f t="shared" si="20"/>
        <v>0</v>
      </c>
      <c r="N200" s="193">
        <f t="shared" si="20"/>
        <v>0</v>
      </c>
      <c r="O200" s="193">
        <f t="shared" si="20"/>
        <v>0</v>
      </c>
      <c r="P200" s="193">
        <f t="shared" si="20"/>
        <v>0</v>
      </c>
      <c r="Q200" s="193">
        <f t="shared" si="20"/>
        <v>0</v>
      </c>
      <c r="R200" s="193">
        <f t="shared" si="20"/>
        <v>0</v>
      </c>
      <c r="S200" s="193">
        <f t="shared" si="20"/>
        <v>0</v>
      </c>
      <c r="T200" s="193">
        <f t="shared" si="20"/>
        <v>0</v>
      </c>
      <c r="U200" s="193">
        <f t="shared" si="20"/>
        <v>0</v>
      </c>
      <c r="V200" s="193">
        <f t="shared" si="20"/>
        <v>0</v>
      </c>
      <c r="W200" s="193">
        <f t="shared" si="20"/>
        <v>0</v>
      </c>
      <c r="X200" s="193">
        <f t="shared" si="20"/>
        <v>0</v>
      </c>
      <c r="Y200" s="154">
        <f>Раздел3!F192</f>
        <v>0</v>
      </c>
      <c r="Z200" s="154">
        <f>Раздел3!G192</f>
        <v>0</v>
      </c>
    </row>
    <row r="201" spans="1:26" ht="21.75" customHeight="1">
      <c r="A201" s="351"/>
      <c r="B201" s="127" t="s">
        <v>426</v>
      </c>
      <c r="C201" s="64" t="s">
        <v>695</v>
      </c>
      <c r="D201" s="191"/>
      <c r="E201" s="191"/>
      <c r="F201" s="190">
        <f t="shared" si="16"/>
        <v>0</v>
      </c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2"/>
      <c r="V201" s="192"/>
      <c r="W201" s="192"/>
      <c r="X201" s="192"/>
      <c r="Y201" s="154">
        <f>Раздел3!F193</f>
        <v>0</v>
      </c>
      <c r="Z201" s="154">
        <f>Раздел3!G193</f>
        <v>0</v>
      </c>
    </row>
    <row r="202" spans="1:26" ht="15" customHeight="1">
      <c r="A202" s="351"/>
      <c r="B202" s="126" t="s">
        <v>331</v>
      </c>
      <c r="C202" s="64" t="s">
        <v>696</v>
      </c>
      <c r="D202" s="191"/>
      <c r="E202" s="192"/>
      <c r="F202" s="190">
        <f t="shared" ref="F202:F254" si="21">SUM(G202:K202,U202,W202)*IF(D202&gt;0,1,0)</f>
        <v>0</v>
      </c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2"/>
      <c r="V202" s="192"/>
      <c r="W202" s="192"/>
      <c r="X202" s="192"/>
      <c r="Y202" s="154">
        <f>Раздел3!F194</f>
        <v>0</v>
      </c>
      <c r="Z202" s="154">
        <f>Раздел3!G194</f>
        <v>0</v>
      </c>
    </row>
    <row r="203" spans="1:26" ht="15.95" customHeight="1">
      <c r="A203" s="351"/>
      <c r="B203" s="126" t="s">
        <v>332</v>
      </c>
      <c r="C203" s="64" t="s">
        <v>697</v>
      </c>
      <c r="D203" s="191"/>
      <c r="E203" s="192"/>
      <c r="F203" s="190">
        <f t="shared" si="21"/>
        <v>0</v>
      </c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2"/>
      <c r="V203" s="192"/>
      <c r="W203" s="192"/>
      <c r="X203" s="192"/>
      <c r="Y203" s="154">
        <f>Раздел3!F195</f>
        <v>0</v>
      </c>
      <c r="Z203" s="154">
        <f>Раздел3!G195</f>
        <v>0</v>
      </c>
    </row>
    <row r="204" spans="1:26" ht="15.95" customHeight="1">
      <c r="A204" s="351"/>
      <c r="B204" s="126" t="s">
        <v>284</v>
      </c>
      <c r="C204" s="64" t="s">
        <v>698</v>
      </c>
      <c r="D204" s="191"/>
      <c r="E204" s="192"/>
      <c r="F204" s="190">
        <f t="shared" si="21"/>
        <v>0</v>
      </c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2"/>
      <c r="V204" s="192"/>
      <c r="W204" s="192"/>
      <c r="X204" s="192"/>
      <c r="Y204" s="154">
        <f>Раздел3!F196</f>
        <v>0</v>
      </c>
      <c r="Z204" s="154">
        <f>Раздел3!G196</f>
        <v>0</v>
      </c>
    </row>
    <row r="205" spans="1:26" ht="15.95" customHeight="1">
      <c r="A205" s="351"/>
      <c r="B205" s="126" t="s">
        <v>64</v>
      </c>
      <c r="C205" s="64" t="s">
        <v>699</v>
      </c>
      <c r="D205" s="191"/>
      <c r="E205" s="191"/>
      <c r="F205" s="190">
        <f t="shared" si="21"/>
        <v>0</v>
      </c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2"/>
      <c r="V205" s="192"/>
      <c r="W205" s="192"/>
      <c r="X205" s="192"/>
      <c r="Y205" s="154">
        <f>Раздел3!F197</f>
        <v>0</v>
      </c>
      <c r="Z205" s="154">
        <f>Раздел3!G197</f>
        <v>0</v>
      </c>
    </row>
    <row r="206" spans="1:26" ht="15.95" customHeight="1">
      <c r="A206" s="351"/>
      <c r="B206" s="126" t="s">
        <v>65</v>
      </c>
      <c r="C206" s="64" t="s">
        <v>700</v>
      </c>
      <c r="D206" s="191"/>
      <c r="E206" s="192"/>
      <c r="F206" s="190">
        <f t="shared" si="21"/>
        <v>0</v>
      </c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2"/>
      <c r="V206" s="192"/>
      <c r="W206" s="192"/>
      <c r="X206" s="192"/>
      <c r="Y206" s="154">
        <f>Раздел3!F198</f>
        <v>0</v>
      </c>
      <c r="Z206" s="154">
        <f>Раздел3!G198</f>
        <v>0</v>
      </c>
    </row>
    <row r="207" spans="1:26" ht="15.75" customHeight="1">
      <c r="A207" s="351"/>
      <c r="B207" s="126" t="s">
        <v>66</v>
      </c>
      <c r="C207" s="64" t="s">
        <v>701</v>
      </c>
      <c r="D207" s="191"/>
      <c r="E207" s="191"/>
      <c r="F207" s="190">
        <f t="shared" si="21"/>
        <v>0</v>
      </c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2"/>
      <c r="V207" s="192"/>
      <c r="W207" s="192"/>
      <c r="X207" s="192"/>
      <c r="Y207" s="154">
        <f>Раздел3!F199</f>
        <v>0</v>
      </c>
      <c r="Z207" s="154">
        <f>Раздел3!G199</f>
        <v>0</v>
      </c>
    </row>
    <row r="208" spans="1:26" ht="15.75" customHeight="1">
      <c r="A208" s="351"/>
      <c r="B208" s="126" t="s">
        <v>67</v>
      </c>
      <c r="C208" s="64" t="s">
        <v>702</v>
      </c>
      <c r="D208" s="191"/>
      <c r="E208" s="191"/>
      <c r="F208" s="190">
        <f t="shared" si="21"/>
        <v>0</v>
      </c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2"/>
      <c r="V208" s="192"/>
      <c r="W208" s="192"/>
      <c r="X208" s="192"/>
      <c r="Y208" s="154">
        <f>Раздел3!F200</f>
        <v>0</v>
      </c>
      <c r="Z208" s="154">
        <f>Раздел3!G200</f>
        <v>0</v>
      </c>
    </row>
    <row r="209" spans="1:27" ht="15.95" customHeight="1">
      <c r="A209" s="351"/>
      <c r="B209" s="126" t="s">
        <v>68</v>
      </c>
      <c r="C209" s="64" t="s">
        <v>703</v>
      </c>
      <c r="D209" s="191"/>
      <c r="E209" s="191"/>
      <c r="F209" s="190">
        <f t="shared" si="21"/>
        <v>0</v>
      </c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2"/>
      <c r="V209" s="192"/>
      <c r="W209" s="192"/>
      <c r="X209" s="192"/>
      <c r="Y209" s="154">
        <f>Раздел3!F201</f>
        <v>0</v>
      </c>
      <c r="Z209" s="154">
        <f>Раздел3!G201</f>
        <v>0</v>
      </c>
    </row>
    <row r="210" spans="1:27" ht="15.75" customHeight="1">
      <c r="B210" s="126" t="s">
        <v>395</v>
      </c>
      <c r="C210" s="64" t="s">
        <v>704</v>
      </c>
      <c r="D210" s="190">
        <f>IF(SUM(D211:D212)&gt;=1,1,0)</f>
        <v>1</v>
      </c>
      <c r="E210" s="190">
        <f>IF(SUM(E211:E212)&gt;=1,1,0)</f>
        <v>0</v>
      </c>
      <c r="F210" s="190">
        <f t="shared" si="21"/>
        <v>230</v>
      </c>
      <c r="G210" s="193">
        <f t="shared" ref="G210:X210" si="22">SUM(G211:G212)</f>
        <v>0</v>
      </c>
      <c r="H210" s="193">
        <f t="shared" si="22"/>
        <v>170</v>
      </c>
      <c r="I210" s="193">
        <f t="shared" si="22"/>
        <v>60</v>
      </c>
      <c r="J210" s="193">
        <f t="shared" si="22"/>
        <v>0</v>
      </c>
      <c r="K210" s="193">
        <f t="shared" si="22"/>
        <v>0</v>
      </c>
      <c r="L210" s="193">
        <f t="shared" si="22"/>
        <v>0</v>
      </c>
      <c r="M210" s="193">
        <f t="shared" si="22"/>
        <v>130</v>
      </c>
      <c r="N210" s="193">
        <f t="shared" si="22"/>
        <v>100</v>
      </c>
      <c r="O210" s="193">
        <f t="shared" si="22"/>
        <v>0</v>
      </c>
      <c r="P210" s="193">
        <f t="shared" si="22"/>
        <v>0</v>
      </c>
      <c r="Q210" s="193">
        <f t="shared" si="22"/>
        <v>215</v>
      </c>
      <c r="R210" s="193">
        <f t="shared" si="22"/>
        <v>0</v>
      </c>
      <c r="S210" s="193">
        <f t="shared" si="22"/>
        <v>0</v>
      </c>
      <c r="T210" s="193">
        <f t="shared" si="22"/>
        <v>0</v>
      </c>
      <c r="U210" s="193">
        <f t="shared" si="22"/>
        <v>0</v>
      </c>
      <c r="V210" s="193">
        <f t="shared" si="22"/>
        <v>0</v>
      </c>
      <c r="W210" s="193">
        <f t="shared" si="22"/>
        <v>0</v>
      </c>
      <c r="X210" s="193">
        <f t="shared" si="22"/>
        <v>0</v>
      </c>
      <c r="Y210" s="154">
        <f>Раздел3!F202</f>
        <v>0</v>
      </c>
      <c r="Z210" s="154">
        <f>Раздел3!G202</f>
        <v>0</v>
      </c>
    </row>
    <row r="211" spans="1:27" ht="21" customHeight="1">
      <c r="B211" s="127" t="s">
        <v>428</v>
      </c>
      <c r="C211" s="64" t="s">
        <v>705</v>
      </c>
      <c r="D211" s="191"/>
      <c r="E211" s="192"/>
      <c r="F211" s="190">
        <f t="shared" si="21"/>
        <v>0</v>
      </c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2"/>
      <c r="V211" s="192"/>
      <c r="W211" s="192"/>
      <c r="X211" s="192"/>
      <c r="Y211" s="154">
        <f>Раздел3!F203</f>
        <v>0</v>
      </c>
      <c r="Z211" s="154">
        <f>Раздел3!G203</f>
        <v>0</v>
      </c>
    </row>
    <row r="212" spans="1:27" ht="15" customHeight="1">
      <c r="B212" s="127" t="s">
        <v>301</v>
      </c>
      <c r="C212" s="64" t="s">
        <v>706</v>
      </c>
      <c r="D212" s="191">
        <v>1</v>
      </c>
      <c r="E212" s="191"/>
      <c r="F212" s="190">
        <f t="shared" si="21"/>
        <v>230</v>
      </c>
      <c r="G212" s="191"/>
      <c r="H212" s="191">
        <v>170</v>
      </c>
      <c r="I212" s="191">
        <v>60</v>
      </c>
      <c r="J212" s="191"/>
      <c r="K212" s="191"/>
      <c r="L212" s="191"/>
      <c r="M212" s="191">
        <v>130</v>
      </c>
      <c r="N212" s="191">
        <v>100</v>
      </c>
      <c r="O212" s="191"/>
      <c r="P212" s="191"/>
      <c r="Q212" s="191">
        <v>215</v>
      </c>
      <c r="R212" s="191"/>
      <c r="S212" s="191"/>
      <c r="T212" s="191"/>
      <c r="U212" s="192"/>
      <c r="V212" s="192"/>
      <c r="W212" s="192"/>
      <c r="X212" s="192"/>
      <c r="Y212" s="154">
        <f>Раздел3!F204</f>
        <v>0</v>
      </c>
      <c r="Z212" s="154">
        <f>Раздел3!G204</f>
        <v>0</v>
      </c>
    </row>
    <row r="213" spans="1:27" ht="15.75" customHeight="1">
      <c r="B213" s="126" t="s">
        <v>69</v>
      </c>
      <c r="C213" s="64" t="s">
        <v>707</v>
      </c>
      <c r="D213" s="191">
        <v>1</v>
      </c>
      <c r="E213" s="191"/>
      <c r="F213" s="190">
        <f t="shared" si="21"/>
        <v>80</v>
      </c>
      <c r="G213" s="191"/>
      <c r="H213" s="191">
        <v>35</v>
      </c>
      <c r="I213" s="191">
        <v>45</v>
      </c>
      <c r="J213" s="191"/>
      <c r="K213" s="191"/>
      <c r="L213" s="191"/>
      <c r="M213" s="191">
        <v>60</v>
      </c>
      <c r="N213" s="191">
        <v>20</v>
      </c>
      <c r="O213" s="191"/>
      <c r="P213" s="191"/>
      <c r="Q213" s="191">
        <v>65</v>
      </c>
      <c r="R213" s="191"/>
      <c r="S213" s="191"/>
      <c r="T213" s="191"/>
      <c r="U213" s="192"/>
      <c r="V213" s="192"/>
      <c r="W213" s="192"/>
      <c r="X213" s="192"/>
      <c r="Y213" s="154">
        <f>Раздел3!F205</f>
        <v>0</v>
      </c>
      <c r="Z213" s="154">
        <f>Раздел3!G205</f>
        <v>0</v>
      </c>
    </row>
    <row r="214" spans="1:27" ht="15.75" customHeight="1">
      <c r="B214" s="126" t="s">
        <v>70</v>
      </c>
      <c r="C214" s="64" t="s">
        <v>708</v>
      </c>
      <c r="D214" s="191"/>
      <c r="E214" s="192"/>
      <c r="F214" s="190">
        <f t="shared" si="21"/>
        <v>0</v>
      </c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2"/>
      <c r="V214" s="192"/>
      <c r="W214" s="192"/>
      <c r="X214" s="192"/>
      <c r="Y214" s="154">
        <f>Раздел3!F206</f>
        <v>0</v>
      </c>
      <c r="Z214" s="154">
        <f>Раздел3!G206</f>
        <v>0</v>
      </c>
    </row>
    <row r="215" spans="1:27" ht="15.75" customHeight="1">
      <c r="B215" s="126" t="s">
        <v>71</v>
      </c>
      <c r="C215" s="64" t="s">
        <v>709</v>
      </c>
      <c r="D215" s="191"/>
      <c r="E215" s="191"/>
      <c r="F215" s="190">
        <f t="shared" si="21"/>
        <v>0</v>
      </c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2"/>
      <c r="V215" s="192"/>
      <c r="W215" s="192"/>
      <c r="X215" s="192"/>
      <c r="Y215" s="154">
        <f>Раздел3!F207</f>
        <v>0</v>
      </c>
      <c r="Z215" s="154">
        <f>Раздел3!G207</f>
        <v>0</v>
      </c>
    </row>
    <row r="216" spans="1:27" ht="15.75" customHeight="1">
      <c r="B216" s="126" t="s">
        <v>396</v>
      </c>
      <c r="C216" s="64" t="s">
        <v>710</v>
      </c>
      <c r="D216" s="190">
        <f>IF(SUM(D217:D220)&gt;=1,1,0)</f>
        <v>0</v>
      </c>
      <c r="E216" s="190">
        <f>IF(SUM(E217:E220)&gt;=1,1,0)</f>
        <v>0</v>
      </c>
      <c r="F216" s="190">
        <f t="shared" si="21"/>
        <v>0</v>
      </c>
      <c r="G216" s="193">
        <f t="shared" ref="G216:X216" si="23">SUM(G217:G220)</f>
        <v>0</v>
      </c>
      <c r="H216" s="193">
        <f t="shared" si="23"/>
        <v>0</v>
      </c>
      <c r="I216" s="193">
        <f t="shared" si="23"/>
        <v>0</v>
      </c>
      <c r="J216" s="193">
        <f t="shared" si="23"/>
        <v>0</v>
      </c>
      <c r="K216" s="193">
        <f t="shared" si="23"/>
        <v>0</v>
      </c>
      <c r="L216" s="193">
        <f t="shared" si="23"/>
        <v>0</v>
      </c>
      <c r="M216" s="193">
        <f t="shared" si="23"/>
        <v>0</v>
      </c>
      <c r="N216" s="193">
        <f t="shared" si="23"/>
        <v>0</v>
      </c>
      <c r="O216" s="193">
        <f t="shared" si="23"/>
        <v>0</v>
      </c>
      <c r="P216" s="193">
        <f t="shared" si="23"/>
        <v>0</v>
      </c>
      <c r="Q216" s="193">
        <f t="shared" si="23"/>
        <v>0</v>
      </c>
      <c r="R216" s="193">
        <f t="shared" si="23"/>
        <v>0</v>
      </c>
      <c r="S216" s="193">
        <f t="shared" si="23"/>
        <v>0</v>
      </c>
      <c r="T216" s="193">
        <f t="shared" si="23"/>
        <v>0</v>
      </c>
      <c r="U216" s="193">
        <f t="shared" si="23"/>
        <v>0</v>
      </c>
      <c r="V216" s="193">
        <f t="shared" si="23"/>
        <v>0</v>
      </c>
      <c r="W216" s="193">
        <f t="shared" si="23"/>
        <v>0</v>
      </c>
      <c r="X216" s="193">
        <f t="shared" si="23"/>
        <v>0</v>
      </c>
      <c r="Y216" s="154">
        <f>Раздел3!F208</f>
        <v>0</v>
      </c>
      <c r="Z216" s="154">
        <f>Раздел3!G208</f>
        <v>0</v>
      </c>
    </row>
    <row r="217" spans="1:27" ht="21" customHeight="1">
      <c r="B217" s="127" t="s">
        <v>429</v>
      </c>
      <c r="C217" s="64" t="s">
        <v>711</v>
      </c>
      <c r="D217" s="191"/>
      <c r="E217" s="191"/>
      <c r="F217" s="190">
        <f t="shared" si="21"/>
        <v>0</v>
      </c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2"/>
      <c r="V217" s="192"/>
      <c r="W217" s="192"/>
      <c r="X217" s="192"/>
      <c r="Y217" s="154">
        <f>Раздел3!F209</f>
        <v>60</v>
      </c>
      <c r="Z217" s="154">
        <f>Раздел3!G209</f>
        <v>0</v>
      </c>
    </row>
    <row r="218" spans="1:27" ht="15" customHeight="1">
      <c r="B218" s="127" t="s">
        <v>312</v>
      </c>
      <c r="C218" s="64" t="s">
        <v>712</v>
      </c>
      <c r="D218" s="191"/>
      <c r="E218" s="191"/>
      <c r="F218" s="190">
        <f t="shared" si="21"/>
        <v>0</v>
      </c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2"/>
      <c r="V218" s="192"/>
      <c r="W218" s="192"/>
      <c r="X218" s="192"/>
      <c r="Y218" s="154">
        <f>Раздел3!F210</f>
        <v>0</v>
      </c>
      <c r="Z218" s="154">
        <f>Раздел3!G210</f>
        <v>0</v>
      </c>
    </row>
    <row r="219" spans="1:27" ht="15.75" customHeight="1">
      <c r="B219" s="127" t="s">
        <v>313</v>
      </c>
      <c r="C219" s="64" t="s">
        <v>713</v>
      </c>
      <c r="D219" s="191"/>
      <c r="E219" s="191"/>
      <c r="F219" s="190">
        <f t="shared" si="21"/>
        <v>0</v>
      </c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2"/>
      <c r="V219" s="192"/>
      <c r="W219" s="192"/>
      <c r="X219" s="192"/>
      <c r="Y219" s="154">
        <f>Раздел3!F211</f>
        <v>60</v>
      </c>
      <c r="Z219" s="154">
        <f>Раздел3!G211</f>
        <v>0</v>
      </c>
    </row>
    <row r="220" spans="1:27" ht="15.75" customHeight="1">
      <c r="B220" s="127" t="s">
        <v>314</v>
      </c>
      <c r="C220" s="64" t="s">
        <v>714</v>
      </c>
      <c r="D220" s="191"/>
      <c r="E220" s="192"/>
      <c r="F220" s="190">
        <f t="shared" si="21"/>
        <v>0</v>
      </c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2"/>
      <c r="V220" s="192"/>
      <c r="W220" s="192"/>
      <c r="X220" s="192"/>
      <c r="Y220" s="154">
        <f>Раздел3!F212</f>
        <v>45</v>
      </c>
      <c r="Z220" s="154">
        <f>Раздел3!G212</f>
        <v>0</v>
      </c>
      <c r="AA220" s="12">
        <f>Раздел10!D16</f>
        <v>0</v>
      </c>
    </row>
    <row r="221" spans="1:27" ht="15.75" customHeight="1">
      <c r="B221" s="126" t="s">
        <v>72</v>
      </c>
      <c r="C221" s="64" t="s">
        <v>715</v>
      </c>
      <c r="D221" s="191"/>
      <c r="E221" s="191"/>
      <c r="F221" s="190">
        <f t="shared" si="21"/>
        <v>0</v>
      </c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2"/>
      <c r="V221" s="192"/>
      <c r="W221" s="192"/>
      <c r="X221" s="192"/>
      <c r="Y221" s="154">
        <f>Раздел3!F213</f>
        <v>0</v>
      </c>
      <c r="Z221" s="154">
        <f>Раздел3!G213</f>
        <v>0</v>
      </c>
    </row>
    <row r="222" spans="1:27" ht="15.75" customHeight="1">
      <c r="B222" s="126" t="s">
        <v>505</v>
      </c>
      <c r="C222" s="64" t="s">
        <v>716</v>
      </c>
      <c r="D222" s="191"/>
      <c r="E222" s="192"/>
      <c r="F222" s="190">
        <f t="shared" si="21"/>
        <v>0</v>
      </c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2"/>
      <c r="V222" s="192"/>
      <c r="W222" s="192"/>
      <c r="X222" s="192"/>
      <c r="Y222" s="154">
        <f>Раздел3!F214</f>
        <v>0</v>
      </c>
      <c r="Z222" s="154">
        <f>Раздел3!G214</f>
        <v>0</v>
      </c>
    </row>
    <row r="223" spans="1:27" ht="15.75" customHeight="1">
      <c r="B223" s="126" t="s">
        <v>506</v>
      </c>
      <c r="C223" s="64" t="s">
        <v>717</v>
      </c>
      <c r="D223" s="191"/>
      <c r="E223" s="192"/>
      <c r="F223" s="190">
        <f t="shared" si="21"/>
        <v>0</v>
      </c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2"/>
      <c r="V223" s="192"/>
      <c r="W223" s="192"/>
      <c r="X223" s="192"/>
      <c r="Y223" s="154">
        <f>Раздел3!F215</f>
        <v>0</v>
      </c>
      <c r="Z223" s="154">
        <f>Раздел3!G215</f>
        <v>0</v>
      </c>
    </row>
    <row r="224" spans="1:27" ht="16.5" customHeight="1">
      <c r="B224" s="126" t="s">
        <v>73</v>
      </c>
      <c r="C224" s="64" t="s">
        <v>718</v>
      </c>
      <c r="D224" s="191"/>
      <c r="E224" s="192"/>
      <c r="F224" s="190">
        <f t="shared" si="21"/>
        <v>0</v>
      </c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2"/>
      <c r="V224" s="192"/>
      <c r="W224" s="192"/>
      <c r="X224" s="192"/>
      <c r="Y224" s="154">
        <f>Раздел3!F216</f>
        <v>0</v>
      </c>
      <c r="Z224" s="154">
        <f>Раздел3!G216</f>
        <v>0</v>
      </c>
    </row>
    <row r="225" spans="2:26" ht="15.75" customHeight="1">
      <c r="B225" s="126" t="s">
        <v>397</v>
      </c>
      <c r="C225" s="64" t="s">
        <v>719</v>
      </c>
      <c r="D225" s="190">
        <f>IF(SUM(D226:D230)&gt;=1,1,0)</f>
        <v>0</v>
      </c>
      <c r="E225" s="190">
        <f>IF(SUM(E226:E230)&gt;=1,1,0)</f>
        <v>0</v>
      </c>
      <c r="F225" s="190">
        <f t="shared" si="21"/>
        <v>0</v>
      </c>
      <c r="G225" s="193">
        <f t="shared" ref="G225:X225" si="24">SUM(G226:G230)</f>
        <v>0</v>
      </c>
      <c r="H225" s="193">
        <f t="shared" si="24"/>
        <v>0</v>
      </c>
      <c r="I225" s="193">
        <f t="shared" si="24"/>
        <v>0</v>
      </c>
      <c r="J225" s="193">
        <f t="shared" si="24"/>
        <v>0</v>
      </c>
      <c r="K225" s="193">
        <f t="shared" si="24"/>
        <v>0</v>
      </c>
      <c r="L225" s="193">
        <f t="shared" si="24"/>
        <v>0</v>
      </c>
      <c r="M225" s="193">
        <f t="shared" si="24"/>
        <v>0</v>
      </c>
      <c r="N225" s="193">
        <f t="shared" si="24"/>
        <v>0</v>
      </c>
      <c r="O225" s="193">
        <f t="shared" si="24"/>
        <v>0</v>
      </c>
      <c r="P225" s="193">
        <f t="shared" si="24"/>
        <v>0</v>
      </c>
      <c r="Q225" s="193">
        <f t="shared" si="24"/>
        <v>0</v>
      </c>
      <c r="R225" s="193">
        <f t="shared" si="24"/>
        <v>0</v>
      </c>
      <c r="S225" s="193">
        <f t="shared" si="24"/>
        <v>0</v>
      </c>
      <c r="T225" s="193">
        <f t="shared" si="24"/>
        <v>0</v>
      </c>
      <c r="U225" s="193">
        <f t="shared" si="24"/>
        <v>0</v>
      </c>
      <c r="V225" s="193">
        <f t="shared" si="24"/>
        <v>0</v>
      </c>
      <c r="W225" s="193">
        <f t="shared" si="24"/>
        <v>0</v>
      </c>
      <c r="X225" s="193">
        <f t="shared" si="24"/>
        <v>0</v>
      </c>
      <c r="Y225" s="154">
        <f>Раздел3!F217</f>
        <v>0</v>
      </c>
      <c r="Z225" s="154">
        <f>Раздел3!G217</f>
        <v>0</v>
      </c>
    </row>
    <row r="226" spans="2:26" ht="21.75" customHeight="1">
      <c r="B226" s="127" t="s">
        <v>430</v>
      </c>
      <c r="C226" s="64" t="s">
        <v>720</v>
      </c>
      <c r="D226" s="191"/>
      <c r="E226" s="191"/>
      <c r="F226" s="190">
        <f t="shared" si="21"/>
        <v>0</v>
      </c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2"/>
      <c r="V226" s="192"/>
      <c r="W226" s="192"/>
      <c r="X226" s="192"/>
      <c r="Y226" s="154">
        <f>Раздел3!F218</f>
        <v>0</v>
      </c>
      <c r="Z226" s="154">
        <f>Раздел3!G218</f>
        <v>0</v>
      </c>
    </row>
    <row r="227" spans="2:26" ht="15" customHeight="1">
      <c r="B227" s="127" t="s">
        <v>315</v>
      </c>
      <c r="C227" s="64" t="s">
        <v>721</v>
      </c>
      <c r="D227" s="191"/>
      <c r="E227" s="191"/>
      <c r="F227" s="190">
        <f t="shared" si="21"/>
        <v>0</v>
      </c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2"/>
      <c r="V227" s="192"/>
      <c r="W227" s="192"/>
      <c r="X227" s="192"/>
      <c r="Y227" s="154">
        <f>Раздел3!F219</f>
        <v>0</v>
      </c>
      <c r="Z227" s="154">
        <f>Раздел3!G219</f>
        <v>0</v>
      </c>
    </row>
    <row r="228" spans="2:26" ht="15.75" customHeight="1">
      <c r="B228" s="127" t="s">
        <v>317</v>
      </c>
      <c r="C228" s="64" t="s">
        <v>722</v>
      </c>
      <c r="D228" s="191"/>
      <c r="E228" s="191"/>
      <c r="F228" s="190">
        <f t="shared" si="21"/>
        <v>0</v>
      </c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2"/>
      <c r="V228" s="192"/>
      <c r="W228" s="192"/>
      <c r="X228" s="192"/>
      <c r="Y228" s="154">
        <f>Раздел3!F220</f>
        <v>0</v>
      </c>
      <c r="Z228" s="154">
        <f>Раздел3!G220</f>
        <v>0</v>
      </c>
    </row>
    <row r="229" spans="2:26" ht="15.75" customHeight="1">
      <c r="B229" s="127" t="s">
        <v>316</v>
      </c>
      <c r="C229" s="64" t="s">
        <v>723</v>
      </c>
      <c r="D229" s="191"/>
      <c r="E229" s="191"/>
      <c r="F229" s="190">
        <f t="shared" si="21"/>
        <v>0</v>
      </c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2"/>
      <c r="V229" s="192"/>
      <c r="W229" s="192"/>
      <c r="X229" s="192"/>
      <c r="Y229" s="154">
        <f>Раздел3!F221</f>
        <v>0</v>
      </c>
      <c r="Z229" s="154">
        <f>Раздел3!G221</f>
        <v>0</v>
      </c>
    </row>
    <row r="230" spans="2:26" ht="15.75" customHeight="1">
      <c r="B230" s="127" t="s">
        <v>318</v>
      </c>
      <c r="C230" s="64" t="s">
        <v>724</v>
      </c>
      <c r="D230" s="191"/>
      <c r="E230" s="191"/>
      <c r="F230" s="190">
        <f t="shared" si="21"/>
        <v>0</v>
      </c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2"/>
      <c r="V230" s="192"/>
      <c r="W230" s="192"/>
      <c r="X230" s="192"/>
      <c r="Y230" s="154">
        <f>Раздел3!F222</f>
        <v>0</v>
      </c>
      <c r="Z230" s="154">
        <f>Раздел3!G222</f>
        <v>0</v>
      </c>
    </row>
    <row r="231" spans="2:26" ht="15.75" customHeight="1">
      <c r="B231" s="126" t="s">
        <v>774</v>
      </c>
      <c r="C231" s="64" t="s">
        <v>725</v>
      </c>
      <c r="D231" s="191"/>
      <c r="E231" s="192"/>
      <c r="F231" s="190">
        <f t="shared" si="21"/>
        <v>0</v>
      </c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2"/>
      <c r="V231" s="192"/>
      <c r="W231" s="192"/>
      <c r="X231" s="192"/>
      <c r="Y231" s="154">
        <f>Раздел3!F223</f>
        <v>0</v>
      </c>
      <c r="Z231" s="154">
        <f>Раздел3!G223</f>
        <v>0</v>
      </c>
    </row>
    <row r="232" spans="2:26" ht="16.5" customHeight="1">
      <c r="B232" s="126" t="s">
        <v>398</v>
      </c>
      <c r="C232" s="64" t="s">
        <v>726</v>
      </c>
      <c r="D232" s="190">
        <f>IF(SUM(D233:D236)&gt;=1,1,0)</f>
        <v>1</v>
      </c>
      <c r="E232" s="190">
        <f>IF(SUM(E233:E236)&gt;=1,1,0)</f>
        <v>0</v>
      </c>
      <c r="F232" s="190">
        <f t="shared" si="21"/>
        <v>125</v>
      </c>
      <c r="G232" s="193">
        <f t="shared" ref="G232:X232" si="25">SUM(G233:G236)</f>
        <v>0</v>
      </c>
      <c r="H232" s="193">
        <f t="shared" ref="H232" si="26">SUM(H233:H236)</f>
        <v>95</v>
      </c>
      <c r="I232" s="193">
        <f t="shared" ref="I232" si="27">SUM(I233:I236)</f>
        <v>30</v>
      </c>
      <c r="J232" s="193">
        <f t="shared" si="25"/>
        <v>0</v>
      </c>
      <c r="K232" s="193">
        <f t="shared" si="25"/>
        <v>0</v>
      </c>
      <c r="L232" s="193">
        <f t="shared" si="25"/>
        <v>0</v>
      </c>
      <c r="M232" s="193">
        <f t="shared" si="25"/>
        <v>90</v>
      </c>
      <c r="N232" s="193">
        <f t="shared" si="25"/>
        <v>35</v>
      </c>
      <c r="O232" s="193">
        <f t="shared" si="25"/>
        <v>0</v>
      </c>
      <c r="P232" s="193">
        <f t="shared" si="25"/>
        <v>0</v>
      </c>
      <c r="Q232" s="193">
        <f t="shared" si="25"/>
        <v>100</v>
      </c>
      <c r="R232" s="193">
        <f t="shared" si="25"/>
        <v>0</v>
      </c>
      <c r="S232" s="193">
        <f t="shared" si="25"/>
        <v>0</v>
      </c>
      <c r="T232" s="193">
        <f t="shared" si="25"/>
        <v>0</v>
      </c>
      <c r="U232" s="193">
        <f t="shared" si="25"/>
        <v>0</v>
      </c>
      <c r="V232" s="193">
        <f t="shared" si="25"/>
        <v>0</v>
      </c>
      <c r="W232" s="193">
        <f t="shared" si="25"/>
        <v>0</v>
      </c>
      <c r="X232" s="193">
        <f t="shared" si="25"/>
        <v>0</v>
      </c>
      <c r="Y232" s="154">
        <f>Раздел3!F224</f>
        <v>0</v>
      </c>
      <c r="Z232" s="154">
        <f>Раздел3!G224</f>
        <v>0</v>
      </c>
    </row>
    <row r="233" spans="2:26" ht="21.75" customHeight="1">
      <c r="B233" s="127" t="s">
        <v>431</v>
      </c>
      <c r="C233" s="64" t="s">
        <v>727</v>
      </c>
      <c r="D233" s="191">
        <v>1</v>
      </c>
      <c r="E233" s="191"/>
      <c r="F233" s="190">
        <f t="shared" si="21"/>
        <v>125</v>
      </c>
      <c r="G233" s="191"/>
      <c r="H233" s="191">
        <v>95</v>
      </c>
      <c r="I233" s="191">
        <v>30</v>
      </c>
      <c r="J233" s="191"/>
      <c r="K233" s="191"/>
      <c r="L233" s="191"/>
      <c r="M233" s="191">
        <v>90</v>
      </c>
      <c r="N233" s="191">
        <v>35</v>
      </c>
      <c r="O233" s="191"/>
      <c r="P233" s="191"/>
      <c r="Q233" s="191">
        <v>100</v>
      </c>
      <c r="R233" s="192"/>
      <c r="S233" s="191"/>
      <c r="T233" s="191"/>
      <c r="U233" s="192"/>
      <c r="V233" s="192"/>
      <c r="W233" s="192"/>
      <c r="X233" s="192"/>
      <c r="Y233" s="154">
        <f>Раздел3!F225</f>
        <v>0</v>
      </c>
      <c r="Z233" s="154">
        <f>Раздел3!G225</f>
        <v>0</v>
      </c>
    </row>
    <row r="234" spans="2:26" ht="15.75" customHeight="1">
      <c r="B234" s="127" t="s">
        <v>295</v>
      </c>
      <c r="C234" s="64" t="s">
        <v>728</v>
      </c>
      <c r="D234" s="191"/>
      <c r="E234" s="191"/>
      <c r="F234" s="190">
        <f t="shared" si="21"/>
        <v>0</v>
      </c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2">
        <f>SUM(G234:K234)</f>
        <v>0</v>
      </c>
      <c r="S234" s="191"/>
      <c r="T234" s="191"/>
      <c r="U234" s="192"/>
      <c r="V234" s="192"/>
      <c r="W234" s="192"/>
      <c r="X234" s="192"/>
      <c r="Y234" s="154">
        <f>Раздел3!F226</f>
        <v>0</v>
      </c>
      <c r="Z234" s="154">
        <f>Раздел3!G226</f>
        <v>0</v>
      </c>
    </row>
    <row r="235" spans="2:26" ht="15.75" customHeight="1">
      <c r="B235" s="127" t="s">
        <v>138</v>
      </c>
      <c r="C235" s="64" t="s">
        <v>729</v>
      </c>
      <c r="D235" s="191"/>
      <c r="E235" s="192"/>
      <c r="F235" s="190">
        <f t="shared" si="21"/>
        <v>0</v>
      </c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2"/>
      <c r="V235" s="192"/>
      <c r="W235" s="192"/>
      <c r="X235" s="192"/>
      <c r="Y235" s="154">
        <f>Раздел3!F227</f>
        <v>0</v>
      </c>
      <c r="Z235" s="154">
        <f>Раздел3!G227</f>
        <v>0</v>
      </c>
    </row>
    <row r="236" spans="2:26" ht="15.75" customHeight="1">
      <c r="B236" s="127" t="s">
        <v>136</v>
      </c>
      <c r="C236" s="64" t="s">
        <v>730</v>
      </c>
      <c r="D236" s="191"/>
      <c r="E236" s="192"/>
      <c r="F236" s="190">
        <f t="shared" si="21"/>
        <v>0</v>
      </c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2"/>
      <c r="V236" s="192"/>
      <c r="W236" s="192"/>
      <c r="X236" s="192"/>
      <c r="Y236" s="154">
        <f>Раздел3!F228</f>
        <v>0</v>
      </c>
      <c r="Z236" s="154">
        <f>Раздел3!G228</f>
        <v>0</v>
      </c>
    </row>
    <row r="237" spans="2:26" ht="15.75" customHeight="1">
      <c r="B237" s="126" t="s">
        <v>285</v>
      </c>
      <c r="C237" s="64" t="s">
        <v>731</v>
      </c>
      <c r="D237" s="191"/>
      <c r="E237" s="192"/>
      <c r="F237" s="190">
        <f t="shared" si="21"/>
        <v>0</v>
      </c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2"/>
      <c r="V237" s="192"/>
      <c r="W237" s="192"/>
      <c r="X237" s="192"/>
      <c r="Y237" s="154">
        <f>Раздел3!F229</f>
        <v>0</v>
      </c>
      <c r="Z237" s="154">
        <f>Раздел3!G229</f>
        <v>0</v>
      </c>
    </row>
    <row r="238" spans="2:26" ht="15.75" customHeight="1">
      <c r="B238" s="126" t="s">
        <v>399</v>
      </c>
      <c r="C238" s="64" t="s">
        <v>732</v>
      </c>
      <c r="D238" s="190">
        <f>IF(SUM(D239:D240)&gt;=1,1,0)</f>
        <v>0</v>
      </c>
      <c r="E238" s="190">
        <f>IF(SUM(E239:E240)&gt;=1,1,0)</f>
        <v>0</v>
      </c>
      <c r="F238" s="190">
        <f t="shared" si="21"/>
        <v>0</v>
      </c>
      <c r="G238" s="193">
        <f t="shared" ref="G238:X238" si="28">SUM(G239:G240)</f>
        <v>0</v>
      </c>
      <c r="H238" s="193">
        <f t="shared" si="28"/>
        <v>0</v>
      </c>
      <c r="I238" s="193">
        <f t="shared" si="28"/>
        <v>0</v>
      </c>
      <c r="J238" s="193">
        <f t="shared" si="28"/>
        <v>0</v>
      </c>
      <c r="K238" s="193">
        <f t="shared" si="28"/>
        <v>0</v>
      </c>
      <c r="L238" s="193">
        <f t="shared" si="28"/>
        <v>0</v>
      </c>
      <c r="M238" s="193">
        <f t="shared" si="28"/>
        <v>0</v>
      </c>
      <c r="N238" s="193">
        <f t="shared" si="28"/>
        <v>0</v>
      </c>
      <c r="O238" s="193">
        <f t="shared" si="28"/>
        <v>0</v>
      </c>
      <c r="P238" s="193">
        <f t="shared" si="28"/>
        <v>0</v>
      </c>
      <c r="Q238" s="193">
        <f t="shared" si="28"/>
        <v>0</v>
      </c>
      <c r="R238" s="193">
        <f t="shared" si="28"/>
        <v>0</v>
      </c>
      <c r="S238" s="193">
        <f t="shared" si="28"/>
        <v>0</v>
      </c>
      <c r="T238" s="193">
        <f t="shared" si="28"/>
        <v>0</v>
      </c>
      <c r="U238" s="193">
        <f t="shared" si="28"/>
        <v>0</v>
      </c>
      <c r="V238" s="193">
        <f t="shared" si="28"/>
        <v>0</v>
      </c>
      <c r="W238" s="193">
        <f t="shared" si="28"/>
        <v>0</v>
      </c>
      <c r="X238" s="193">
        <f t="shared" si="28"/>
        <v>0</v>
      </c>
      <c r="Y238" s="154">
        <f>Раздел3!F230</f>
        <v>0</v>
      </c>
      <c r="Z238" s="154">
        <f>Раздел3!G230</f>
        <v>0</v>
      </c>
    </row>
    <row r="239" spans="2:26" ht="21" customHeight="1">
      <c r="B239" s="127" t="s">
        <v>432</v>
      </c>
      <c r="C239" s="64" t="s">
        <v>733</v>
      </c>
      <c r="D239" s="191"/>
      <c r="E239" s="191"/>
      <c r="F239" s="190">
        <f t="shared" si="21"/>
        <v>0</v>
      </c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2"/>
      <c r="S239" s="191"/>
      <c r="T239" s="191"/>
      <c r="U239" s="192"/>
      <c r="V239" s="192"/>
      <c r="W239" s="192"/>
      <c r="X239" s="192"/>
      <c r="Y239" s="154">
        <f>Раздел3!F231</f>
        <v>30</v>
      </c>
      <c r="Z239" s="154">
        <f>Раздел3!G231</f>
        <v>0</v>
      </c>
    </row>
    <row r="240" spans="2:26" ht="15.75" customHeight="1">
      <c r="B240" s="127" t="s">
        <v>296</v>
      </c>
      <c r="C240" s="64" t="s">
        <v>734</v>
      </c>
      <c r="D240" s="191"/>
      <c r="E240" s="191"/>
      <c r="F240" s="190">
        <f t="shared" si="21"/>
        <v>0</v>
      </c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2">
        <f>SUM(G240:K240)</f>
        <v>0</v>
      </c>
      <c r="S240" s="191"/>
      <c r="T240" s="191"/>
      <c r="U240" s="192"/>
      <c r="V240" s="192"/>
      <c r="W240" s="192"/>
      <c r="X240" s="192"/>
      <c r="Y240" s="154">
        <f>Раздел3!F232</f>
        <v>30</v>
      </c>
      <c r="Z240" s="154">
        <f>Раздел3!G232</f>
        <v>0</v>
      </c>
    </row>
    <row r="241" spans="2:26" ht="15.75" customHeight="1">
      <c r="B241" s="126" t="s">
        <v>756</v>
      </c>
      <c r="C241" s="64" t="s">
        <v>735</v>
      </c>
      <c r="D241" s="190">
        <f>IF(SUM(D242:D244)&gt;=1,1,0)</f>
        <v>0</v>
      </c>
      <c r="E241" s="190">
        <f>IF(SUM(E242:E244)&gt;=1,1,0)</f>
        <v>0</v>
      </c>
      <c r="F241" s="190">
        <f t="shared" si="21"/>
        <v>0</v>
      </c>
      <c r="G241" s="193">
        <f t="shared" ref="G241:X241" si="29">SUM(G242:G244)</f>
        <v>0</v>
      </c>
      <c r="H241" s="193">
        <f t="shared" si="29"/>
        <v>0</v>
      </c>
      <c r="I241" s="193">
        <f t="shared" si="29"/>
        <v>0</v>
      </c>
      <c r="J241" s="193">
        <f t="shared" si="29"/>
        <v>0</v>
      </c>
      <c r="K241" s="193">
        <f t="shared" si="29"/>
        <v>0</v>
      </c>
      <c r="L241" s="193">
        <f t="shared" si="29"/>
        <v>0</v>
      </c>
      <c r="M241" s="193">
        <f t="shared" si="29"/>
        <v>0</v>
      </c>
      <c r="N241" s="193">
        <f t="shared" si="29"/>
        <v>0</v>
      </c>
      <c r="O241" s="193">
        <f t="shared" si="29"/>
        <v>0</v>
      </c>
      <c r="P241" s="193">
        <f t="shared" si="29"/>
        <v>0</v>
      </c>
      <c r="Q241" s="193">
        <f t="shared" si="29"/>
        <v>0</v>
      </c>
      <c r="R241" s="193">
        <f t="shared" si="29"/>
        <v>0</v>
      </c>
      <c r="S241" s="193">
        <f t="shared" si="29"/>
        <v>0</v>
      </c>
      <c r="T241" s="193">
        <f t="shared" si="29"/>
        <v>0</v>
      </c>
      <c r="U241" s="193">
        <f t="shared" si="29"/>
        <v>0</v>
      </c>
      <c r="V241" s="193">
        <f t="shared" si="29"/>
        <v>0</v>
      </c>
      <c r="W241" s="193">
        <f t="shared" si="29"/>
        <v>0</v>
      </c>
      <c r="X241" s="193">
        <f t="shared" si="29"/>
        <v>0</v>
      </c>
      <c r="Y241" s="154"/>
      <c r="Z241" s="154"/>
    </row>
    <row r="242" spans="2:26" ht="21" customHeight="1">
      <c r="B242" s="127" t="s">
        <v>755</v>
      </c>
      <c r="C242" s="64" t="s">
        <v>736</v>
      </c>
      <c r="D242" s="191"/>
      <c r="E242" s="191"/>
      <c r="F242" s="190">
        <f t="shared" si="21"/>
        <v>0</v>
      </c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2"/>
      <c r="S242" s="191"/>
      <c r="T242" s="191"/>
      <c r="U242" s="192"/>
      <c r="V242" s="192"/>
      <c r="W242" s="192"/>
      <c r="X242" s="192"/>
      <c r="Y242" s="154"/>
      <c r="Z242" s="154"/>
    </row>
    <row r="243" spans="2:26" ht="15.75" customHeight="1">
      <c r="B243" s="127" t="s">
        <v>297</v>
      </c>
      <c r="C243" s="64" t="s">
        <v>737</v>
      </c>
      <c r="D243" s="191"/>
      <c r="E243" s="191"/>
      <c r="F243" s="190">
        <f t="shared" si="21"/>
        <v>0</v>
      </c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2">
        <f>SUM(G243:K243)</f>
        <v>0</v>
      </c>
      <c r="S243" s="191"/>
      <c r="T243" s="191"/>
      <c r="U243" s="192"/>
      <c r="V243" s="192"/>
      <c r="W243" s="192"/>
      <c r="X243" s="192"/>
      <c r="Y243" s="154"/>
      <c r="Z243" s="154"/>
    </row>
    <row r="244" spans="2:26" ht="15.75" customHeight="1">
      <c r="B244" s="127" t="s">
        <v>507</v>
      </c>
      <c r="C244" s="64" t="s">
        <v>738</v>
      </c>
      <c r="D244" s="191"/>
      <c r="E244" s="192"/>
      <c r="F244" s="190">
        <f t="shared" si="21"/>
        <v>0</v>
      </c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2"/>
      <c r="V244" s="192"/>
      <c r="W244" s="192"/>
      <c r="X244" s="192"/>
      <c r="Y244" s="154"/>
      <c r="Z244" s="154"/>
    </row>
    <row r="245" spans="2:26" ht="15.75" customHeight="1">
      <c r="B245" s="126" t="s">
        <v>74</v>
      </c>
      <c r="C245" s="64" t="s">
        <v>739</v>
      </c>
      <c r="D245" s="191"/>
      <c r="E245" s="191"/>
      <c r="F245" s="190">
        <f t="shared" si="21"/>
        <v>0</v>
      </c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2"/>
      <c r="V245" s="192"/>
      <c r="W245" s="192"/>
      <c r="X245" s="192"/>
      <c r="Y245" s="154"/>
      <c r="Z245" s="154"/>
    </row>
    <row r="246" spans="2:26" ht="16.5" customHeight="1">
      <c r="B246" s="126" t="s">
        <v>75</v>
      </c>
      <c r="C246" s="64" t="s">
        <v>740</v>
      </c>
      <c r="D246" s="191"/>
      <c r="E246" s="191"/>
      <c r="F246" s="190">
        <f t="shared" si="21"/>
        <v>0</v>
      </c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2"/>
      <c r="V246" s="192"/>
      <c r="W246" s="192"/>
      <c r="X246" s="192"/>
      <c r="Y246" s="154"/>
      <c r="Z246" s="154"/>
    </row>
    <row r="247" spans="2:26" ht="16.5" customHeight="1">
      <c r="B247" s="126" t="s">
        <v>508</v>
      </c>
      <c r="C247" s="64" t="s">
        <v>741</v>
      </c>
      <c r="D247" s="191"/>
      <c r="E247" s="192"/>
      <c r="F247" s="190">
        <f t="shared" si="21"/>
        <v>0</v>
      </c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2"/>
      <c r="V247" s="192"/>
      <c r="W247" s="192"/>
      <c r="X247" s="192"/>
      <c r="Y247" s="154"/>
      <c r="Z247" s="154"/>
    </row>
    <row r="248" spans="2:26" ht="16.5" customHeight="1">
      <c r="B248" s="126" t="s">
        <v>286</v>
      </c>
      <c r="C248" s="64" t="s">
        <v>742</v>
      </c>
      <c r="D248" s="191"/>
      <c r="E248" s="192"/>
      <c r="F248" s="190">
        <f t="shared" si="21"/>
        <v>0</v>
      </c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2"/>
      <c r="V248" s="192"/>
      <c r="W248" s="192"/>
      <c r="X248" s="192"/>
      <c r="Y248" s="154"/>
      <c r="Z248" s="154"/>
    </row>
    <row r="249" spans="2:26" ht="16.5" customHeight="1">
      <c r="B249" s="126" t="s">
        <v>76</v>
      </c>
      <c r="C249" s="64" t="s">
        <v>743</v>
      </c>
      <c r="D249" s="191"/>
      <c r="E249" s="191"/>
      <c r="F249" s="190">
        <f t="shared" si="21"/>
        <v>0</v>
      </c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2"/>
      <c r="V249" s="192"/>
      <c r="W249" s="192"/>
      <c r="X249" s="192"/>
      <c r="Y249" s="154"/>
      <c r="Z249" s="154"/>
    </row>
    <row r="250" spans="2:26" ht="16.5" customHeight="1">
      <c r="B250" s="126" t="s">
        <v>77</v>
      </c>
      <c r="C250" s="64" t="s">
        <v>744</v>
      </c>
      <c r="D250" s="191"/>
      <c r="E250" s="192"/>
      <c r="F250" s="190">
        <f t="shared" si="21"/>
        <v>0</v>
      </c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2"/>
      <c r="V250" s="192"/>
      <c r="W250" s="192"/>
      <c r="X250" s="192"/>
      <c r="Y250" s="154"/>
      <c r="Z250" s="154"/>
    </row>
    <row r="251" spans="2:26" ht="16.5" customHeight="1">
      <c r="B251" s="126" t="s">
        <v>772</v>
      </c>
      <c r="C251" s="64" t="s">
        <v>745</v>
      </c>
      <c r="D251" s="191"/>
      <c r="E251" s="192"/>
      <c r="F251" s="190">
        <f t="shared" si="21"/>
        <v>0</v>
      </c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2"/>
      <c r="V251" s="192"/>
      <c r="W251" s="192"/>
      <c r="X251" s="192"/>
      <c r="Y251" s="154"/>
      <c r="Z251" s="154"/>
    </row>
    <row r="252" spans="2:26" ht="16.5" customHeight="1">
      <c r="B252" s="126" t="s">
        <v>276</v>
      </c>
      <c r="C252" s="64" t="s">
        <v>746</v>
      </c>
      <c r="D252" s="191"/>
      <c r="E252" s="192"/>
      <c r="F252" s="190">
        <f t="shared" si="21"/>
        <v>0</v>
      </c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2"/>
      <c r="V252" s="192"/>
      <c r="W252" s="192"/>
      <c r="X252" s="192"/>
      <c r="Y252" s="154"/>
      <c r="Z252" s="154"/>
    </row>
    <row r="253" spans="2:26" ht="15.75" customHeight="1">
      <c r="B253" s="126" t="s">
        <v>277</v>
      </c>
      <c r="C253" s="64" t="s">
        <v>747</v>
      </c>
      <c r="D253" s="191"/>
      <c r="E253" s="192"/>
      <c r="F253" s="190">
        <f t="shared" si="21"/>
        <v>0</v>
      </c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2"/>
      <c r="V253" s="192"/>
      <c r="W253" s="192"/>
      <c r="X253" s="192"/>
      <c r="Y253" s="154"/>
      <c r="Z253" s="154"/>
    </row>
    <row r="254" spans="2:26" ht="15.75" customHeight="1">
      <c r="B254" s="72" t="s">
        <v>119</v>
      </c>
      <c r="C254" s="64" t="s">
        <v>748</v>
      </c>
      <c r="D254" s="190">
        <f>SUM(D9:D20,D23:D26,D29:D33,D44:D48,D53:D55,D38:D41,D59:D68,D73:D82,D85:D91,D94:D98,D106:D114,D115:D120,D123:D128,D131,D136:D137,D143:D146,D151:D159,D160:D173,D174:D182,D188:D194,D199:D200,D204:D210,D213:D216,D221:D225,D231:D232,D237:D238,D241,D245:D253)</f>
        <v>5</v>
      </c>
      <c r="E254" s="190">
        <f>SUM(E9:E20,E23:E26,E29:E33,E44:E48,E53:E55,E38:E41,E59:E68,E73:E82,E85:E91,E94:E98,E106:E114,E115:E120,E123:E128,E131,E136:E137,E143:E146,E151:E159,E160:E173,E174:E182,E188:E194,E199:E200,E204:E210,E213:E216,E221:E225,E231:E232,E237:E238,E241,E245:E253)</f>
        <v>0</v>
      </c>
      <c r="F254" s="190">
        <f t="shared" si="21"/>
        <v>1848</v>
      </c>
      <c r="G254" s="190">
        <f t="shared" ref="G254:X254" si="30">SUM(G9:G19,G21:G25,G27:G32,G42:G47,G49:G54,G34:G40,G56:G67,G69:G81,G83:G90,G92:G97,G99:G114,G115:G119,G121:G127,G129:G130,G132:G136,G138:G145,G147:G159,G160:G173,G174:G181,G183:G193,G195:G199,G201:G209,G211:G215,G217:G224,G226:G231,G233:G237,G239:G240,G242:G253)</f>
        <v>30</v>
      </c>
      <c r="H254" s="190">
        <f t="shared" si="30"/>
        <v>1191</v>
      </c>
      <c r="I254" s="190">
        <f t="shared" si="30"/>
        <v>615</v>
      </c>
      <c r="J254" s="190">
        <f t="shared" si="30"/>
        <v>12</v>
      </c>
      <c r="K254" s="190">
        <f t="shared" si="30"/>
        <v>0</v>
      </c>
      <c r="L254" s="190">
        <f t="shared" si="30"/>
        <v>0</v>
      </c>
      <c r="M254" s="190">
        <f t="shared" si="30"/>
        <v>1100</v>
      </c>
      <c r="N254" s="190">
        <f t="shared" si="30"/>
        <v>736</v>
      </c>
      <c r="O254" s="190">
        <f t="shared" si="30"/>
        <v>12</v>
      </c>
      <c r="P254" s="190">
        <f t="shared" si="30"/>
        <v>0</v>
      </c>
      <c r="Q254" s="190">
        <f>SUM(Q9:Q19,Q21:Q25,Q27:Q32,Q42:Q47,Q49:Q54,Q34:Q40,Q56:Q67,Q69:Q81,Q83:Q90,Q92:Q97,Q99:Q114,Q115:Q119,Q121:Q127,Q129:Q130,Q132:Q136,Q138:Q145,Q147:Q159,Q160:Q173,Q174:Q181,Q183:Q193,Q195:Q199,Q201:Q209,Q211:Q215,Q217:Q224,Q226:Q231,Q233:Q237,Q239:Q240,Q242:Q253)</f>
        <v>1570</v>
      </c>
      <c r="R254" s="193">
        <f t="shared" si="30"/>
        <v>0</v>
      </c>
      <c r="S254" s="190">
        <f t="shared" si="30"/>
        <v>0</v>
      </c>
      <c r="T254" s="190">
        <f t="shared" si="30"/>
        <v>0</v>
      </c>
      <c r="U254" s="190">
        <f t="shared" si="30"/>
        <v>0</v>
      </c>
      <c r="V254" s="190">
        <f t="shared" si="30"/>
        <v>0</v>
      </c>
      <c r="W254" s="190">
        <f t="shared" si="30"/>
        <v>0</v>
      </c>
      <c r="X254" s="190">
        <f t="shared" si="30"/>
        <v>0</v>
      </c>
      <c r="Y254" s="154"/>
      <c r="Z254" s="154"/>
    </row>
  </sheetData>
  <sheetProtection password="D1CE" sheet="1" objects="1" scenarios="1" selectLockedCells="1"/>
  <mergeCells count="30">
    <mergeCell ref="F3:X3"/>
    <mergeCell ref="U2:X2"/>
    <mergeCell ref="D3:E5"/>
    <mergeCell ref="L5:P5"/>
    <mergeCell ref="A1:A209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</mergeCells>
  <conditionalFormatting sqref="R9:R254 G9:K75 G77:K183 G76 G185:K211 G184 G214:K232 G212:G213 G234:K254 G233">
    <cfRule type="expression" dxfId="95" priority="22">
      <formula>IF($R9&gt;SUM($G9:$K9),1,0)=1</formula>
    </cfRule>
  </conditionalFormatting>
  <conditionalFormatting sqref="G9:Q75 G77:Q183 G76 O76:Q76 G185:Q211 G184 P184:Q184 G214:Q232 G212:G213 O212:Q213 G234:Q254 G233 O233:Q233">
    <cfRule type="expression" dxfId="94" priority="29">
      <formula>IF(SUM($L9:$P9)&lt;&gt;SUM($G9:$K9),1,0)=1</formula>
    </cfRule>
  </conditionalFormatting>
  <conditionalFormatting sqref="P9:W254">
    <cfRule type="expression" dxfId="93" priority="28">
      <formula>IF($X9&gt;$W9,1,0)=1</formula>
    </cfRule>
  </conditionalFormatting>
  <conditionalFormatting sqref="U9:V254">
    <cfRule type="expression" dxfId="92" priority="27">
      <formula>IF($V9&gt;$U9,1,0)=1</formula>
    </cfRule>
  </conditionalFormatting>
  <conditionalFormatting sqref="T9:T254 G9:K75 G77:K183 G76 G185:K211 G184 G214:K232 G212:G213 G234:K254 G233">
    <cfRule type="expression" dxfId="91" priority="26">
      <formula>IF($T9&gt;SUM($G9:$K9),1,0)=1</formula>
    </cfRule>
  </conditionalFormatting>
  <conditionalFormatting sqref="S9:S254 G9:K75 G77:K183 G76 G185:K211 G184 G214:K232 G212:G213 G234:K254 G233">
    <cfRule type="expression" dxfId="90" priority="24">
      <formula>IF($S9&gt;SUM($G9:$K9),1,0)=1</formula>
    </cfRule>
  </conditionalFormatting>
  <conditionalFormatting sqref="F9:F254 D9:D253">
    <cfRule type="expression" dxfId="89" priority="21">
      <formula>SUM($G9:$K9,$U9,$W9)&lt;&gt;$F9</formula>
    </cfRule>
    <cfRule type="expression" dxfId="88" priority="30">
      <formula>IF($D9&gt;$F9,1,0)=1</formula>
    </cfRule>
  </conditionalFormatting>
  <conditionalFormatting sqref="Q9:Q254">
    <cfRule type="expression" dxfId="87" priority="17">
      <formula>IF($Q9&gt;SUM($G9:$K9),1,0)=1</formula>
    </cfRule>
  </conditionalFormatting>
  <conditionalFormatting sqref="H76:K76">
    <cfRule type="expression" dxfId="86" priority="13">
      <formula>IF($R76&gt;SUM($G76:$K76),1,0)=1</formula>
    </cfRule>
  </conditionalFormatting>
  <conditionalFormatting sqref="H76:N76">
    <cfRule type="expression" dxfId="85" priority="16">
      <formula>IF(SUM($L76:$P76)&lt;&gt;SUM($G76:$K76),1,0)=1</formula>
    </cfRule>
  </conditionalFormatting>
  <conditionalFormatting sqref="H76:K76">
    <cfRule type="expression" dxfId="84" priority="15">
      <formula>IF($T76&gt;SUM($G76:$K76),1,0)=1</formula>
    </cfRule>
  </conditionalFormatting>
  <conditionalFormatting sqref="H76:K76">
    <cfRule type="expression" dxfId="83" priority="14">
      <formula>IF($S76&gt;SUM($G76:$K76),1,0)=1</formula>
    </cfRule>
  </conditionalFormatting>
  <conditionalFormatting sqref="H184:K184">
    <cfRule type="expression" dxfId="82" priority="9">
      <formula>IF($R184&gt;SUM($G184:$K184),1,0)=1</formula>
    </cfRule>
  </conditionalFormatting>
  <conditionalFormatting sqref="H184:O184">
    <cfRule type="expression" dxfId="81" priority="12">
      <formula>IF(SUM($L184:$P184)&lt;&gt;SUM($G184:$K184),1,0)=1</formula>
    </cfRule>
  </conditionalFormatting>
  <conditionalFormatting sqref="H184:K184">
    <cfRule type="expression" dxfId="80" priority="11">
      <formula>IF($T184&gt;SUM($G184:$K184),1,0)=1</formula>
    </cfRule>
  </conditionalFormatting>
  <conditionalFormatting sqref="H184:K184">
    <cfRule type="expression" dxfId="79" priority="10">
      <formula>IF($S184&gt;SUM($G184:$K184),1,0)=1</formula>
    </cfRule>
  </conditionalFormatting>
  <conditionalFormatting sqref="H212:K213">
    <cfRule type="expression" dxfId="78" priority="5">
      <formula>IF($R212&gt;SUM($G212:$K212),1,0)=1</formula>
    </cfRule>
  </conditionalFormatting>
  <conditionalFormatting sqref="H212:N213">
    <cfRule type="expression" dxfId="77" priority="8">
      <formula>IF(SUM($L212:$P212)&lt;&gt;SUM($G212:$K212),1,0)=1</formula>
    </cfRule>
  </conditionalFormatting>
  <conditionalFormatting sqref="H212:K213">
    <cfRule type="expression" dxfId="76" priority="7">
      <formula>IF($T212&gt;SUM($G212:$K212),1,0)=1</formula>
    </cfRule>
  </conditionalFormatting>
  <conditionalFormatting sqref="H212:K213">
    <cfRule type="expression" dxfId="75" priority="6">
      <formula>IF($S212&gt;SUM($G212:$K212),1,0)=1</formula>
    </cfRule>
  </conditionalFormatting>
  <conditionalFormatting sqref="H233:K233">
    <cfRule type="expression" dxfId="74" priority="1">
      <formula>IF($R233&gt;SUM($G233:$K233),1,0)=1</formula>
    </cfRule>
  </conditionalFormatting>
  <conditionalFormatting sqref="H233:N233">
    <cfRule type="expression" dxfId="73" priority="4">
      <formula>IF(SUM($L233:$P233)&lt;&gt;SUM($G233:$K233),1,0)=1</formula>
    </cfRule>
  </conditionalFormatting>
  <conditionalFormatting sqref="H233:K233">
    <cfRule type="expression" dxfId="72" priority="3">
      <formula>IF($T233&gt;SUM($G233:$K233),1,0)=1</formula>
    </cfRule>
  </conditionalFormatting>
  <conditionalFormatting sqref="H233:K233">
    <cfRule type="expression" dxfId="71" priority="2">
      <formula>IF($S233&gt;SUM($G233:$K233),1,0)=1</formula>
    </cfRule>
  </conditionalFormatting>
  <pageMargins left="0.25" right="0.25" top="0.75" bottom="0.75" header="0.3" footer="0.3"/>
  <pageSetup paperSize="9" scale="5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DA6EC7A0-17D4-441D-A494-92F005C0006C}">
            <xm:f>IF($S$254&gt;Раздел10!$D$16,1,0)=1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S254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W253"/>
  <sheetViews>
    <sheetView showGridLines="0" showZeros="0" topLeftCell="B1" zoomScale="90" zoomScaleNormal="90" zoomScaleSheetLayoutView="85" workbookViewId="0">
      <pane ySplit="7" topLeftCell="A86" activePane="bottomLeft" state="frozen"/>
      <selection activeCell="B1" sqref="B1"/>
      <selection pane="bottomLeft" activeCell="L234" sqref="L234"/>
    </sheetView>
  </sheetViews>
  <sheetFormatPr defaultColWidth="9.140625" defaultRowHeight="10.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6" width="8" style="12" customWidth="1"/>
    <col min="7" max="7" width="10.42578125" style="12" customWidth="1"/>
    <col min="8" max="8" width="11.140625" style="12" customWidth="1"/>
    <col min="9" max="9" width="9.85546875" style="12" customWidth="1"/>
    <col min="10" max="10" width="9.7109375" style="12" customWidth="1"/>
    <col min="11" max="11" width="7.85546875" style="12" customWidth="1"/>
    <col min="12" max="12" width="11" style="12" customWidth="1"/>
    <col min="13" max="13" width="10.85546875" style="12" customWidth="1"/>
    <col min="14" max="14" width="10.7109375" style="12" customWidth="1"/>
    <col min="15" max="15" width="9.5703125" style="12" customWidth="1"/>
    <col min="16" max="16" width="7.85546875" style="12" customWidth="1"/>
    <col min="17" max="17" width="10.85546875" style="12" customWidth="1"/>
    <col min="18" max="18" width="11" style="12" customWidth="1"/>
    <col min="19" max="20" width="4.7109375" style="12" hidden="1" customWidth="1"/>
    <col min="21" max="21" width="6.42578125" style="12" hidden="1" customWidth="1"/>
    <col min="22" max="25" width="5.28515625" style="12" hidden="1" customWidth="1"/>
    <col min="26" max="29" width="9.140625" style="12" hidden="1" customWidth="1"/>
    <col min="30" max="30" width="8.7109375" style="12" hidden="1" customWidth="1"/>
    <col min="31" max="31" width="8.28515625" style="12" hidden="1" customWidth="1"/>
    <col min="32" max="33" width="9.7109375" style="12" hidden="1" customWidth="1"/>
    <col min="34" max="34" width="9.42578125" style="12" hidden="1" customWidth="1"/>
    <col min="35" max="35" width="8.42578125" style="12" hidden="1" customWidth="1"/>
    <col min="36" max="16384" width="9.140625" style="12"/>
  </cols>
  <sheetData>
    <row r="1" spans="1:49" ht="14.25" customHeight="1">
      <c r="A1" s="351"/>
      <c r="B1" s="356" t="s">
        <v>139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</row>
    <row r="2" spans="1:49" ht="11.25" customHeight="1">
      <c r="A2" s="351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44" t="s">
        <v>174</v>
      </c>
      <c r="O2" s="344"/>
      <c r="P2" s="344"/>
      <c r="Q2" s="344"/>
      <c r="R2" s="344"/>
      <c r="S2" s="357"/>
    </row>
    <row r="3" spans="1:49" ht="31.5" customHeight="1">
      <c r="A3" s="351"/>
      <c r="B3" s="333" t="s">
        <v>11</v>
      </c>
      <c r="C3" s="354" t="s">
        <v>96</v>
      </c>
      <c r="D3" s="368" t="s">
        <v>784</v>
      </c>
      <c r="E3" s="368"/>
      <c r="F3" s="368"/>
      <c r="G3" s="368"/>
      <c r="H3" s="368"/>
      <c r="I3" s="368" t="s">
        <v>140</v>
      </c>
      <c r="J3" s="368"/>
      <c r="K3" s="368"/>
      <c r="L3" s="368"/>
      <c r="M3" s="368"/>
      <c r="N3" s="368" t="s">
        <v>141</v>
      </c>
      <c r="O3" s="368"/>
      <c r="P3" s="368"/>
      <c r="Q3" s="368"/>
      <c r="R3" s="368"/>
      <c r="S3" s="357"/>
      <c r="T3" s="369"/>
      <c r="U3" s="340" t="s">
        <v>246</v>
      </c>
      <c r="V3" s="340" t="s">
        <v>247</v>
      </c>
    </row>
    <row r="4" spans="1:49" ht="20.25" customHeight="1">
      <c r="A4" s="351"/>
      <c r="B4" s="373"/>
      <c r="C4" s="355"/>
      <c r="D4" s="340" t="s">
        <v>12</v>
      </c>
      <c r="E4" s="345" t="s">
        <v>142</v>
      </c>
      <c r="F4" s="370"/>
      <c r="G4" s="370"/>
      <c r="H4" s="346"/>
      <c r="I4" s="340" t="s">
        <v>12</v>
      </c>
      <c r="J4" s="345" t="s">
        <v>142</v>
      </c>
      <c r="K4" s="370"/>
      <c r="L4" s="370"/>
      <c r="M4" s="346"/>
      <c r="N4" s="340" t="s">
        <v>12</v>
      </c>
      <c r="O4" s="345" t="s">
        <v>142</v>
      </c>
      <c r="P4" s="370"/>
      <c r="Q4" s="370"/>
      <c r="R4" s="346"/>
      <c r="S4" s="357"/>
      <c r="T4" s="369"/>
      <c r="U4" s="341"/>
      <c r="V4" s="341"/>
    </row>
    <row r="5" spans="1:49" ht="7.5" customHeight="1">
      <c r="A5" s="351"/>
      <c r="B5" s="373"/>
      <c r="C5" s="355"/>
      <c r="D5" s="341"/>
      <c r="E5" s="349"/>
      <c r="F5" s="371"/>
      <c r="G5" s="371"/>
      <c r="H5" s="350"/>
      <c r="I5" s="341"/>
      <c r="J5" s="349"/>
      <c r="K5" s="371"/>
      <c r="L5" s="371"/>
      <c r="M5" s="350"/>
      <c r="N5" s="341"/>
      <c r="O5" s="349"/>
      <c r="P5" s="371"/>
      <c r="Q5" s="371"/>
      <c r="R5" s="350"/>
      <c r="S5" s="357"/>
      <c r="T5" s="369"/>
      <c r="U5" s="341"/>
      <c r="V5" s="341"/>
    </row>
    <row r="6" spans="1:49" ht="54" customHeight="1">
      <c r="A6" s="351"/>
      <c r="B6" s="374"/>
      <c r="C6" s="358"/>
      <c r="D6" s="342"/>
      <c r="E6" s="108" t="s">
        <v>126</v>
      </c>
      <c r="F6" s="108" t="s">
        <v>143</v>
      </c>
      <c r="G6" s="108" t="s">
        <v>347</v>
      </c>
      <c r="H6" s="108" t="s">
        <v>127</v>
      </c>
      <c r="I6" s="342"/>
      <c r="J6" s="108" t="s">
        <v>126</v>
      </c>
      <c r="K6" s="108" t="s">
        <v>143</v>
      </c>
      <c r="L6" s="108" t="s">
        <v>347</v>
      </c>
      <c r="M6" s="108" t="s">
        <v>127</v>
      </c>
      <c r="N6" s="342"/>
      <c r="O6" s="108" t="s">
        <v>126</v>
      </c>
      <c r="P6" s="108" t="s">
        <v>143</v>
      </c>
      <c r="Q6" s="108" t="s">
        <v>347</v>
      </c>
      <c r="R6" s="108" t="s">
        <v>127</v>
      </c>
      <c r="S6" s="357"/>
      <c r="T6" s="369"/>
      <c r="U6" s="342"/>
      <c r="V6" s="342"/>
      <c r="W6" s="118" t="s">
        <v>468</v>
      </c>
      <c r="X6" s="118" t="s">
        <v>469</v>
      </c>
      <c r="Y6" s="118" t="s">
        <v>470</v>
      </c>
      <c r="Z6" s="118" t="s">
        <v>471</v>
      </c>
    </row>
    <row r="7" spans="1:49" ht="12.75" customHeight="1">
      <c r="A7" s="351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357"/>
    </row>
    <row r="8" spans="1:49" ht="15.75" customHeight="1">
      <c r="A8" s="372"/>
      <c r="B8" s="126" t="s">
        <v>248</v>
      </c>
      <c r="C8" s="64" t="s">
        <v>364</v>
      </c>
      <c r="D8" s="193">
        <f>SUM(E8:H8)</f>
        <v>0</v>
      </c>
      <c r="E8" s="192">
        <f>Раздел2!H9</f>
        <v>0</v>
      </c>
      <c r="F8" s="192">
        <f>Раздел2!I9</f>
        <v>0</v>
      </c>
      <c r="G8" s="192">
        <f>Раздел2!J9</f>
        <v>0</v>
      </c>
      <c r="H8" s="192">
        <f>Раздел2!K9</f>
        <v>0</v>
      </c>
      <c r="I8" s="193">
        <f>SUM(J8:M8)</f>
        <v>0</v>
      </c>
      <c r="J8" s="191"/>
      <c r="K8" s="191"/>
      <c r="L8" s="191"/>
      <c r="M8" s="191"/>
      <c r="N8" s="193">
        <f>SUM(O8:R8)</f>
        <v>0</v>
      </c>
      <c r="O8" s="191"/>
      <c r="P8" s="191"/>
      <c r="Q8" s="191"/>
      <c r="R8" s="191"/>
      <c r="S8" s="357"/>
      <c r="U8" s="80">
        <f>Раздел2!F9</f>
        <v>0</v>
      </c>
      <c r="V8" s="80">
        <f>Раздел2!F9</f>
        <v>0</v>
      </c>
      <c r="W8" s="80">
        <f>Раздел2!H9</f>
        <v>0</v>
      </c>
      <c r="X8" s="80">
        <f>Раздел2!I9</f>
        <v>0</v>
      </c>
      <c r="Y8" s="80">
        <f>Раздел2!J9</f>
        <v>0</v>
      </c>
      <c r="Z8" s="12">
        <f>Раздел2!K9</f>
        <v>0</v>
      </c>
      <c r="AC8" s="12">
        <v>0</v>
      </c>
      <c r="AE8" s="12">
        <f>Раздел1!D18</f>
        <v>0</v>
      </c>
      <c r="AF8" s="210"/>
      <c r="AG8" s="210"/>
      <c r="AH8" s="210"/>
      <c r="AI8" s="210">
        <f>Раздел2!D9</f>
        <v>0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12">
        <f>Раздел1!D18</f>
        <v>0</v>
      </c>
    </row>
    <row r="9" spans="1:49" ht="15.95" customHeight="1">
      <c r="A9" s="351"/>
      <c r="B9" s="126" t="s">
        <v>249</v>
      </c>
      <c r="C9" s="64" t="s">
        <v>370</v>
      </c>
      <c r="D9" s="193">
        <f t="shared" ref="D9:D72" si="0">SUM(E9:H9)</f>
        <v>0</v>
      </c>
      <c r="E9" s="192">
        <f>Раздел2!H10</f>
        <v>0</v>
      </c>
      <c r="F9" s="192">
        <f>Раздел2!I10</f>
        <v>0</v>
      </c>
      <c r="G9" s="192">
        <f>Раздел2!J10</f>
        <v>0</v>
      </c>
      <c r="H9" s="192">
        <f>Раздел2!K10</f>
        <v>0</v>
      </c>
      <c r="I9" s="193">
        <f t="shared" ref="I9:I72" si="1">SUM(J9:M9)</f>
        <v>0</v>
      </c>
      <c r="J9" s="191"/>
      <c r="K9" s="191"/>
      <c r="L9" s="191"/>
      <c r="M9" s="191"/>
      <c r="N9" s="193">
        <f t="shared" ref="N9:N72" si="2">SUM(O9:R9)</f>
        <v>0</v>
      </c>
      <c r="O9" s="191"/>
      <c r="P9" s="191"/>
      <c r="Q9" s="191"/>
      <c r="R9" s="191"/>
      <c r="S9" s="357"/>
      <c r="U9" s="80">
        <f>Раздел2!F10</f>
        <v>0</v>
      </c>
      <c r="V9" s="80">
        <f>Раздел2!F10</f>
        <v>0</v>
      </c>
      <c r="W9" s="80">
        <f>Раздел2!H10</f>
        <v>0</v>
      </c>
      <c r="X9" s="80">
        <f>Раздел2!I10</f>
        <v>0</v>
      </c>
      <c r="Y9" s="80">
        <f>Раздел2!J10</f>
        <v>0</v>
      </c>
      <c r="Z9" s="12">
        <f>Раздел2!K10</f>
        <v>0</v>
      </c>
      <c r="AD9" s="12">
        <f>Раздел1!F18</f>
        <v>0</v>
      </c>
      <c r="AE9" s="12">
        <f>Раздел1!F18</f>
        <v>0</v>
      </c>
      <c r="AF9" s="210"/>
      <c r="AG9" s="210"/>
      <c r="AH9" s="210"/>
      <c r="AI9" s="210">
        <f>Раздел2!D10</f>
        <v>0</v>
      </c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9" ht="15.95" customHeight="1">
      <c r="A10" s="351"/>
      <c r="B10" s="126" t="s">
        <v>474</v>
      </c>
      <c r="C10" s="64" t="s">
        <v>371</v>
      </c>
      <c r="D10" s="193">
        <f t="shared" si="0"/>
        <v>0</v>
      </c>
      <c r="E10" s="192">
        <f>Раздел2!H11</f>
        <v>0</v>
      </c>
      <c r="F10" s="192">
        <f>Раздел2!I11</f>
        <v>0</v>
      </c>
      <c r="G10" s="192">
        <f>Раздел2!J11</f>
        <v>0</v>
      </c>
      <c r="H10" s="192">
        <f>Раздел2!K11</f>
        <v>0</v>
      </c>
      <c r="I10" s="193">
        <f t="shared" si="1"/>
        <v>0</v>
      </c>
      <c r="J10" s="191"/>
      <c r="K10" s="191"/>
      <c r="L10" s="191"/>
      <c r="M10" s="191"/>
      <c r="N10" s="193">
        <f t="shared" si="2"/>
        <v>0</v>
      </c>
      <c r="O10" s="191"/>
      <c r="P10" s="191"/>
      <c r="Q10" s="191"/>
      <c r="R10" s="191"/>
      <c r="S10" s="357"/>
      <c r="U10" s="80">
        <f>Раздел2!F12</f>
        <v>0</v>
      </c>
      <c r="V10" s="80">
        <f>Раздел2!F12</f>
        <v>0</v>
      </c>
      <c r="W10" s="80">
        <f>Раздел2!H12</f>
        <v>0</v>
      </c>
      <c r="X10" s="80">
        <f>Раздел2!I12</f>
        <v>0</v>
      </c>
      <c r="Y10" s="80">
        <f>Раздел2!J12</f>
        <v>0</v>
      </c>
      <c r="Z10" s="12">
        <f>Раздел2!K12</f>
        <v>0</v>
      </c>
      <c r="AD10" s="12">
        <f>Раздел1!H18</f>
        <v>1</v>
      </c>
      <c r="AE10" s="12">
        <f>Раздел1!H18</f>
        <v>1</v>
      </c>
      <c r="AF10" s="210"/>
      <c r="AG10" s="210"/>
      <c r="AH10" s="210"/>
      <c r="AI10" s="210">
        <f>Раздел2!D11</f>
        <v>0</v>
      </c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9" ht="15.75" customHeight="1">
      <c r="A11" s="372"/>
      <c r="B11" s="126" t="s">
        <v>14</v>
      </c>
      <c r="C11" s="64" t="s">
        <v>372</v>
      </c>
      <c r="D11" s="193">
        <f t="shared" si="0"/>
        <v>0</v>
      </c>
      <c r="E11" s="192">
        <f>Раздел2!H12</f>
        <v>0</v>
      </c>
      <c r="F11" s="192">
        <f>Раздел2!I12</f>
        <v>0</v>
      </c>
      <c r="G11" s="192">
        <f>Раздел2!J12</f>
        <v>0</v>
      </c>
      <c r="H11" s="192">
        <f>Раздел2!K12</f>
        <v>0</v>
      </c>
      <c r="I11" s="193">
        <f t="shared" si="1"/>
        <v>0</v>
      </c>
      <c r="J11" s="191"/>
      <c r="K11" s="191"/>
      <c r="L11" s="191"/>
      <c r="M11" s="191"/>
      <c r="N11" s="193">
        <f t="shared" si="2"/>
        <v>0</v>
      </c>
      <c r="O11" s="191"/>
      <c r="P11" s="191"/>
      <c r="Q11" s="191"/>
      <c r="R11" s="191"/>
      <c r="S11" s="357"/>
      <c r="U11" s="80">
        <f>Раздел2!F14</f>
        <v>0</v>
      </c>
      <c r="V11" s="80">
        <f>Раздел2!F14</f>
        <v>0</v>
      </c>
      <c r="W11" s="80">
        <f>Раздел2!H14</f>
        <v>0</v>
      </c>
      <c r="X11" s="80">
        <f>Раздел2!I14</f>
        <v>0</v>
      </c>
      <c r="Y11" s="80">
        <f>Раздел2!J14</f>
        <v>0</v>
      </c>
      <c r="Z11" s="12">
        <f>Раздел2!K14</f>
        <v>0</v>
      </c>
      <c r="AF11" s="210"/>
      <c r="AG11" s="210"/>
      <c r="AH11" s="210"/>
      <c r="AI11" s="210">
        <f>Раздел2!D12</f>
        <v>0</v>
      </c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</row>
    <row r="12" spans="1:49" ht="15.95" customHeight="1">
      <c r="A12" s="351"/>
      <c r="B12" s="126" t="s">
        <v>475</v>
      </c>
      <c r="C12" s="64" t="s">
        <v>365</v>
      </c>
      <c r="D12" s="193">
        <f t="shared" si="0"/>
        <v>0</v>
      </c>
      <c r="E12" s="192">
        <f>Раздел2!H13</f>
        <v>0</v>
      </c>
      <c r="F12" s="192">
        <f>Раздел2!I13</f>
        <v>0</v>
      </c>
      <c r="G12" s="192">
        <f>Раздел2!J13</f>
        <v>0</v>
      </c>
      <c r="H12" s="192">
        <f>Раздел2!K13</f>
        <v>0</v>
      </c>
      <c r="I12" s="193">
        <f t="shared" si="1"/>
        <v>0</v>
      </c>
      <c r="J12" s="191"/>
      <c r="K12" s="191"/>
      <c r="L12" s="191"/>
      <c r="M12" s="191"/>
      <c r="N12" s="193">
        <f t="shared" si="2"/>
        <v>0</v>
      </c>
      <c r="O12" s="191"/>
      <c r="P12" s="191"/>
      <c r="Q12" s="191"/>
      <c r="R12" s="191"/>
      <c r="S12" s="357"/>
      <c r="U12" s="80">
        <f>Раздел2!F15</f>
        <v>0</v>
      </c>
      <c r="V12" s="80">
        <f>Раздел2!F15</f>
        <v>0</v>
      </c>
      <c r="W12" s="80">
        <f>Раздел2!H15</f>
        <v>0</v>
      </c>
      <c r="X12" s="80">
        <f>Раздел2!I15</f>
        <v>0</v>
      </c>
      <c r="Y12" s="80">
        <f>Раздел2!J15</f>
        <v>0</v>
      </c>
      <c r="Z12" s="12">
        <f>Раздел2!K15</f>
        <v>0</v>
      </c>
      <c r="AF12" s="210"/>
      <c r="AG12" s="210"/>
      <c r="AH12" s="210"/>
      <c r="AI12" s="210">
        <f>Раздел2!D13</f>
        <v>0</v>
      </c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</row>
    <row r="13" spans="1:49" ht="15.95" customHeight="1">
      <c r="A13" s="351"/>
      <c r="B13" s="126" t="s">
        <v>15</v>
      </c>
      <c r="C13" s="64" t="s">
        <v>366</v>
      </c>
      <c r="D13" s="193">
        <f t="shared" si="0"/>
        <v>0</v>
      </c>
      <c r="E13" s="192">
        <f>Раздел2!H14</f>
        <v>0</v>
      </c>
      <c r="F13" s="192">
        <f>Раздел2!I14</f>
        <v>0</v>
      </c>
      <c r="G13" s="192">
        <f>Раздел2!J14</f>
        <v>0</v>
      </c>
      <c r="H13" s="192">
        <f>Раздел2!K14</f>
        <v>0</v>
      </c>
      <c r="I13" s="193">
        <f t="shared" si="1"/>
        <v>0</v>
      </c>
      <c r="J13" s="191"/>
      <c r="K13" s="191"/>
      <c r="L13" s="191"/>
      <c r="M13" s="191"/>
      <c r="N13" s="193">
        <f t="shared" si="2"/>
        <v>0</v>
      </c>
      <c r="O13" s="191"/>
      <c r="P13" s="191"/>
      <c r="Q13" s="191"/>
      <c r="R13" s="191"/>
      <c r="S13" s="357"/>
      <c r="U13" s="80">
        <f>Раздел2!F16</f>
        <v>0</v>
      </c>
      <c r="V13" s="80">
        <f>Раздел2!F16</f>
        <v>0</v>
      </c>
      <c r="W13" s="80">
        <f>Раздел2!H16</f>
        <v>0</v>
      </c>
      <c r="X13" s="80">
        <f>Раздел2!I16</f>
        <v>0</v>
      </c>
      <c r="Y13" s="80">
        <f>Раздел2!J16</f>
        <v>0</v>
      </c>
      <c r="Z13" s="12">
        <f>Раздел2!K16</f>
        <v>0</v>
      </c>
      <c r="AF13" s="210"/>
      <c r="AG13" s="210"/>
      <c r="AH13" s="210"/>
      <c r="AI13" s="210">
        <f>Раздел2!D14</f>
        <v>0</v>
      </c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</row>
    <row r="14" spans="1:49" ht="15.95" customHeight="1">
      <c r="A14" s="351"/>
      <c r="B14" s="126" t="s">
        <v>16</v>
      </c>
      <c r="C14" s="64" t="s">
        <v>367</v>
      </c>
      <c r="D14" s="193">
        <f t="shared" si="0"/>
        <v>0</v>
      </c>
      <c r="E14" s="192">
        <f>Раздел2!H15</f>
        <v>0</v>
      </c>
      <c r="F14" s="192">
        <f>Раздел2!I15</f>
        <v>0</v>
      </c>
      <c r="G14" s="192">
        <f>Раздел2!J15</f>
        <v>0</v>
      </c>
      <c r="H14" s="192">
        <f>Раздел2!K15</f>
        <v>0</v>
      </c>
      <c r="I14" s="193">
        <f t="shared" si="1"/>
        <v>0</v>
      </c>
      <c r="J14" s="191"/>
      <c r="K14" s="191"/>
      <c r="L14" s="191"/>
      <c r="M14" s="191"/>
      <c r="N14" s="193">
        <f t="shared" si="2"/>
        <v>0</v>
      </c>
      <c r="O14" s="191"/>
      <c r="P14" s="191"/>
      <c r="Q14" s="191"/>
      <c r="R14" s="191"/>
      <c r="S14" s="357"/>
      <c r="U14" s="80">
        <f>Раздел2!F18</f>
        <v>0</v>
      </c>
      <c r="V14" s="80">
        <f>Раздел2!F18</f>
        <v>0</v>
      </c>
      <c r="W14" s="80">
        <f>Раздел2!H18</f>
        <v>0</v>
      </c>
      <c r="X14" s="80">
        <f>Раздел2!I18</f>
        <v>0</v>
      </c>
      <c r="Y14" s="80">
        <f>Раздел2!J18</f>
        <v>0</v>
      </c>
      <c r="Z14" s="12">
        <f>Раздел2!K18</f>
        <v>0</v>
      </c>
      <c r="AF14" s="210"/>
      <c r="AG14" s="210"/>
      <c r="AH14" s="210"/>
      <c r="AI14" s="210">
        <f>Раздел2!D15</f>
        <v>0</v>
      </c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</row>
    <row r="15" spans="1:49" ht="15.95" customHeight="1">
      <c r="A15" s="351"/>
      <c r="B15" s="126" t="s">
        <v>17</v>
      </c>
      <c r="C15" s="64" t="s">
        <v>368</v>
      </c>
      <c r="D15" s="193">
        <f t="shared" si="0"/>
        <v>0</v>
      </c>
      <c r="E15" s="192">
        <f>Раздел2!H16</f>
        <v>0</v>
      </c>
      <c r="F15" s="192">
        <f>Раздел2!I16</f>
        <v>0</v>
      </c>
      <c r="G15" s="192">
        <f>Раздел2!J16</f>
        <v>0</v>
      </c>
      <c r="H15" s="192">
        <f>Раздел2!K16</f>
        <v>0</v>
      </c>
      <c r="I15" s="193">
        <f t="shared" si="1"/>
        <v>0</v>
      </c>
      <c r="J15" s="191"/>
      <c r="K15" s="191"/>
      <c r="L15" s="191"/>
      <c r="M15" s="191"/>
      <c r="N15" s="193">
        <f t="shared" si="2"/>
        <v>0</v>
      </c>
      <c r="O15" s="191"/>
      <c r="P15" s="191"/>
      <c r="Q15" s="191"/>
      <c r="R15" s="191"/>
      <c r="S15" s="357"/>
      <c r="U15" s="80">
        <f>Раздел2!F19</f>
        <v>0</v>
      </c>
      <c r="V15" s="80">
        <f>Раздел2!F19</f>
        <v>0</v>
      </c>
      <c r="W15" s="80">
        <f>Раздел2!H19</f>
        <v>0</v>
      </c>
      <c r="X15" s="80">
        <f>Раздел2!I19</f>
        <v>0</v>
      </c>
      <c r="Y15" s="80">
        <f>Раздел2!J19</f>
        <v>0</v>
      </c>
      <c r="Z15" s="12">
        <f>Раздел2!K19</f>
        <v>0</v>
      </c>
      <c r="AF15" s="210"/>
      <c r="AG15" s="210"/>
      <c r="AH15" s="210"/>
      <c r="AI15" s="210">
        <f>Раздел2!D16</f>
        <v>0</v>
      </c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</row>
    <row r="16" spans="1:49" ht="15.95" customHeight="1">
      <c r="A16" s="372"/>
      <c r="B16" s="126" t="s">
        <v>476</v>
      </c>
      <c r="C16" s="64" t="s">
        <v>369</v>
      </c>
      <c r="D16" s="193">
        <f t="shared" si="0"/>
        <v>0</v>
      </c>
      <c r="E16" s="192">
        <f>Раздел2!H17</f>
        <v>0</v>
      </c>
      <c r="F16" s="192">
        <f>Раздел2!I17</f>
        <v>0</v>
      </c>
      <c r="G16" s="192">
        <f>Раздел2!J17</f>
        <v>0</v>
      </c>
      <c r="H16" s="192">
        <f>Раздел2!K17</f>
        <v>0</v>
      </c>
      <c r="I16" s="193">
        <f t="shared" si="1"/>
        <v>0</v>
      </c>
      <c r="J16" s="191"/>
      <c r="K16" s="191"/>
      <c r="L16" s="191"/>
      <c r="M16" s="191"/>
      <c r="N16" s="193">
        <f t="shared" si="2"/>
        <v>0</v>
      </c>
      <c r="O16" s="191"/>
      <c r="P16" s="191"/>
      <c r="Q16" s="191"/>
      <c r="R16" s="191"/>
      <c r="S16" s="357"/>
      <c r="U16" s="80">
        <f>Раздел2!F20</f>
        <v>0</v>
      </c>
      <c r="V16" s="80">
        <f>Раздел2!F20</f>
        <v>0</v>
      </c>
      <c r="W16" s="80">
        <f>Раздел2!H20</f>
        <v>0</v>
      </c>
      <c r="X16" s="80">
        <f>Раздел2!I20</f>
        <v>0</v>
      </c>
      <c r="Y16" s="80">
        <f>Раздел2!J20</f>
        <v>0</v>
      </c>
      <c r="Z16" s="12">
        <f>Раздел2!K20</f>
        <v>0</v>
      </c>
      <c r="AF16" s="210"/>
      <c r="AG16" s="210"/>
      <c r="AH16" s="210"/>
      <c r="AI16" s="210">
        <f>Раздел2!D17</f>
        <v>0</v>
      </c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</row>
    <row r="17" spans="1:48" ht="15.75" customHeight="1">
      <c r="A17" s="372"/>
      <c r="B17" s="126" t="s">
        <v>378</v>
      </c>
      <c r="C17" s="64" t="s">
        <v>512</v>
      </c>
      <c r="D17" s="193">
        <f t="shared" si="0"/>
        <v>0</v>
      </c>
      <c r="E17" s="192">
        <f>Раздел2!H18</f>
        <v>0</v>
      </c>
      <c r="F17" s="192">
        <f>Раздел2!I18</f>
        <v>0</v>
      </c>
      <c r="G17" s="192">
        <f>Раздел2!J18</f>
        <v>0</v>
      </c>
      <c r="H17" s="192">
        <f>Раздел2!K18</f>
        <v>0</v>
      </c>
      <c r="I17" s="193">
        <f t="shared" si="1"/>
        <v>0</v>
      </c>
      <c r="J17" s="191"/>
      <c r="K17" s="191"/>
      <c r="L17" s="191"/>
      <c r="M17" s="191"/>
      <c r="N17" s="193">
        <f t="shared" si="2"/>
        <v>0</v>
      </c>
      <c r="O17" s="191"/>
      <c r="P17" s="191"/>
      <c r="Q17" s="191"/>
      <c r="R17" s="191"/>
      <c r="S17" s="357"/>
      <c r="U17" s="80">
        <f>Раздел2!F21</f>
        <v>0</v>
      </c>
      <c r="V17" s="80">
        <f>Раздел2!F21</f>
        <v>0</v>
      </c>
      <c r="W17" s="80">
        <f>Раздел2!H21</f>
        <v>0</v>
      </c>
      <c r="X17" s="80">
        <f>Раздел2!I21</f>
        <v>0</v>
      </c>
      <c r="Y17" s="80">
        <f>Раздел2!J21</f>
        <v>0</v>
      </c>
      <c r="Z17" s="12">
        <f>Раздел2!K21</f>
        <v>0</v>
      </c>
      <c r="AF17" s="210"/>
      <c r="AG17" s="210"/>
      <c r="AH17" s="210"/>
      <c r="AI17" s="210">
        <f>Раздел2!D18</f>
        <v>0</v>
      </c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</row>
    <row r="18" spans="1:48" ht="15.95" customHeight="1">
      <c r="A18" s="372"/>
      <c r="B18" s="126" t="s">
        <v>18</v>
      </c>
      <c r="C18" s="64" t="s">
        <v>513</v>
      </c>
      <c r="D18" s="193">
        <f t="shared" si="0"/>
        <v>0</v>
      </c>
      <c r="E18" s="192">
        <f>Раздел2!H19</f>
        <v>0</v>
      </c>
      <c r="F18" s="192">
        <f>Раздел2!I19</f>
        <v>0</v>
      </c>
      <c r="G18" s="192">
        <f>Раздел2!J19</f>
        <v>0</v>
      </c>
      <c r="H18" s="192">
        <f>Раздел2!K19</f>
        <v>0</v>
      </c>
      <c r="I18" s="193">
        <f t="shared" si="1"/>
        <v>0</v>
      </c>
      <c r="J18" s="191"/>
      <c r="K18" s="191"/>
      <c r="L18" s="191"/>
      <c r="M18" s="191"/>
      <c r="N18" s="193">
        <f t="shared" si="2"/>
        <v>0</v>
      </c>
      <c r="O18" s="191"/>
      <c r="P18" s="191"/>
      <c r="Q18" s="191"/>
      <c r="R18" s="191"/>
      <c r="S18" s="357"/>
      <c r="U18" s="80">
        <f>Раздел2!F22</f>
        <v>0</v>
      </c>
      <c r="V18" s="80">
        <f>Раздел2!F22</f>
        <v>0</v>
      </c>
      <c r="W18" s="80">
        <f>Раздел2!H22</f>
        <v>0</v>
      </c>
      <c r="X18" s="80">
        <f>Раздел2!I22</f>
        <v>0</v>
      </c>
      <c r="Y18" s="80">
        <f>Раздел2!J22</f>
        <v>0</v>
      </c>
      <c r="Z18" s="12">
        <f>Раздел2!K22</f>
        <v>0</v>
      </c>
      <c r="AF18" s="210"/>
      <c r="AG18" s="210"/>
      <c r="AH18" s="210"/>
      <c r="AI18" s="210">
        <f>Раздел2!D19</f>
        <v>0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</row>
    <row r="19" spans="1:48" ht="15.95" customHeight="1">
      <c r="A19" s="372"/>
      <c r="B19" s="126" t="s">
        <v>379</v>
      </c>
      <c r="C19" s="64" t="s">
        <v>514</v>
      </c>
      <c r="D19" s="193">
        <f>SUM(D20:D21)</f>
        <v>0</v>
      </c>
      <c r="E19" s="193">
        <f t="shared" ref="E19:R19" si="3">SUM(E20:E21)</f>
        <v>0</v>
      </c>
      <c r="F19" s="193">
        <f t="shared" si="3"/>
        <v>0</v>
      </c>
      <c r="G19" s="193">
        <f>SUM(G20:G21)</f>
        <v>0</v>
      </c>
      <c r="H19" s="193">
        <f t="shared" si="3"/>
        <v>0</v>
      </c>
      <c r="I19" s="193">
        <f t="shared" si="3"/>
        <v>0</v>
      </c>
      <c r="J19" s="193">
        <f t="shared" si="3"/>
        <v>0</v>
      </c>
      <c r="K19" s="193">
        <f t="shared" si="3"/>
        <v>0</v>
      </c>
      <c r="L19" s="193">
        <f t="shared" si="3"/>
        <v>0</v>
      </c>
      <c r="M19" s="193">
        <f t="shared" si="3"/>
        <v>0</v>
      </c>
      <c r="N19" s="193">
        <f t="shared" si="3"/>
        <v>0</v>
      </c>
      <c r="O19" s="193">
        <f t="shared" si="3"/>
        <v>0</v>
      </c>
      <c r="P19" s="193">
        <f t="shared" si="3"/>
        <v>0</v>
      </c>
      <c r="Q19" s="193">
        <f t="shared" si="3"/>
        <v>0</v>
      </c>
      <c r="R19" s="193">
        <f t="shared" si="3"/>
        <v>0</v>
      </c>
      <c r="S19" s="357"/>
      <c r="U19" s="80">
        <f>Раздел2!F23</f>
        <v>0</v>
      </c>
      <c r="V19" s="80">
        <f>Раздел2!F23</f>
        <v>0</v>
      </c>
      <c r="W19" s="80">
        <f>Раздел2!H23</f>
        <v>0</v>
      </c>
      <c r="X19" s="80">
        <f>Раздел2!I23</f>
        <v>0</v>
      </c>
      <c r="Y19" s="80">
        <f>Раздел2!J23</f>
        <v>0</v>
      </c>
      <c r="Z19" s="12">
        <f>Раздел2!K23</f>
        <v>0</v>
      </c>
      <c r="AI19" s="12">
        <f>Раздел2!D20</f>
        <v>0</v>
      </c>
    </row>
    <row r="20" spans="1:48" ht="21" customHeight="1">
      <c r="A20" s="372"/>
      <c r="B20" s="127" t="s">
        <v>412</v>
      </c>
      <c r="C20" s="64" t="s">
        <v>515</v>
      </c>
      <c r="D20" s="193">
        <f>SUM(E20:H20)</f>
        <v>0</v>
      </c>
      <c r="E20" s="192">
        <f>Раздел2!H21</f>
        <v>0</v>
      </c>
      <c r="F20" s="192">
        <f>Раздел2!I21</f>
        <v>0</v>
      </c>
      <c r="G20" s="192">
        <f>Раздел2!J21</f>
        <v>0</v>
      </c>
      <c r="H20" s="192">
        <f>Раздел2!K21</f>
        <v>0</v>
      </c>
      <c r="I20" s="193">
        <f t="shared" si="1"/>
        <v>0</v>
      </c>
      <c r="J20" s="191"/>
      <c r="K20" s="191"/>
      <c r="L20" s="191"/>
      <c r="M20" s="191"/>
      <c r="N20" s="193">
        <f t="shared" si="2"/>
        <v>0</v>
      </c>
      <c r="O20" s="191"/>
      <c r="P20" s="191"/>
      <c r="Q20" s="191"/>
      <c r="R20" s="191"/>
      <c r="S20" s="357"/>
      <c r="U20" s="80">
        <f>Раздел2!F24</f>
        <v>0</v>
      </c>
      <c r="V20" s="80">
        <f>Раздел2!F24</f>
        <v>0</v>
      </c>
      <c r="W20" s="80">
        <f>Раздел2!H24</f>
        <v>0</v>
      </c>
      <c r="X20" s="80">
        <f>Раздел2!I24</f>
        <v>0</v>
      </c>
      <c r="Y20" s="80">
        <f>Раздел2!J24</f>
        <v>0</v>
      </c>
      <c r="Z20" s="12">
        <f>Раздел2!K24</f>
        <v>0</v>
      </c>
      <c r="AF20" s="210"/>
      <c r="AG20" s="210"/>
      <c r="AH20" s="210"/>
      <c r="AI20" s="210">
        <f>Раздел2!D21</f>
        <v>0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</row>
    <row r="21" spans="1:48" ht="15.95" customHeight="1">
      <c r="A21" s="351"/>
      <c r="B21" s="127" t="s">
        <v>289</v>
      </c>
      <c r="C21" s="64" t="s">
        <v>516</v>
      </c>
      <c r="D21" s="193">
        <f t="shared" si="0"/>
        <v>0</v>
      </c>
      <c r="E21" s="192">
        <f>Раздел2!H22</f>
        <v>0</v>
      </c>
      <c r="F21" s="192">
        <f>Раздел2!I22</f>
        <v>0</v>
      </c>
      <c r="G21" s="192">
        <f>Раздел2!J22</f>
        <v>0</v>
      </c>
      <c r="H21" s="192">
        <f>Раздел2!K22</f>
        <v>0</v>
      </c>
      <c r="I21" s="193">
        <f t="shared" si="1"/>
        <v>0</v>
      </c>
      <c r="J21" s="191"/>
      <c r="K21" s="191"/>
      <c r="L21" s="191"/>
      <c r="M21" s="191"/>
      <c r="N21" s="193">
        <f t="shared" si="2"/>
        <v>0</v>
      </c>
      <c r="O21" s="191"/>
      <c r="P21" s="191"/>
      <c r="Q21" s="191"/>
      <c r="R21" s="191"/>
      <c r="S21" s="357"/>
      <c r="U21" s="80">
        <f>Раздел2!F25</f>
        <v>0</v>
      </c>
      <c r="V21" s="80">
        <f>Раздел2!F25</f>
        <v>0</v>
      </c>
      <c r="W21" s="80">
        <f>Раздел2!H25</f>
        <v>0</v>
      </c>
      <c r="X21" s="80">
        <f>Раздел2!I25</f>
        <v>0</v>
      </c>
      <c r="Y21" s="80">
        <f>Раздел2!J25</f>
        <v>0</v>
      </c>
      <c r="Z21" s="12">
        <f>Раздел2!K25</f>
        <v>0</v>
      </c>
      <c r="AF21" s="210"/>
      <c r="AG21" s="210"/>
      <c r="AH21" s="210"/>
      <c r="AI21" s="210">
        <f>Раздел2!D22</f>
        <v>0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</row>
    <row r="22" spans="1:48" ht="15.95" customHeight="1">
      <c r="A22" s="351"/>
      <c r="B22" s="126" t="s">
        <v>19</v>
      </c>
      <c r="C22" s="64" t="s">
        <v>517</v>
      </c>
      <c r="D22" s="193">
        <f t="shared" si="0"/>
        <v>0</v>
      </c>
      <c r="E22" s="192">
        <f>Раздел2!H23</f>
        <v>0</v>
      </c>
      <c r="F22" s="192">
        <f>Раздел2!I23</f>
        <v>0</v>
      </c>
      <c r="G22" s="192">
        <f>Раздел2!J23</f>
        <v>0</v>
      </c>
      <c r="H22" s="192">
        <f>Раздел2!K23</f>
        <v>0</v>
      </c>
      <c r="I22" s="193">
        <f t="shared" si="1"/>
        <v>0</v>
      </c>
      <c r="J22" s="191"/>
      <c r="K22" s="191"/>
      <c r="L22" s="191"/>
      <c r="M22" s="191"/>
      <c r="N22" s="193">
        <f t="shared" si="2"/>
        <v>0</v>
      </c>
      <c r="O22" s="191"/>
      <c r="P22" s="191"/>
      <c r="Q22" s="191"/>
      <c r="R22" s="191"/>
      <c r="S22" s="357"/>
      <c r="U22" s="80">
        <f>Раздел2!F26</f>
        <v>0</v>
      </c>
      <c r="V22" s="80">
        <f>Раздел2!F26</f>
        <v>0</v>
      </c>
      <c r="W22" s="80">
        <f>Раздел2!H26</f>
        <v>0</v>
      </c>
      <c r="X22" s="80">
        <f>Раздел2!I26</f>
        <v>0</v>
      </c>
      <c r="Y22" s="80">
        <f>Раздел2!J26</f>
        <v>0</v>
      </c>
      <c r="Z22" s="12">
        <f>Раздел2!K26</f>
        <v>0</v>
      </c>
      <c r="AF22" s="210"/>
      <c r="AG22" s="210"/>
      <c r="AH22" s="210"/>
      <c r="AI22" s="210">
        <f>Раздел2!D23</f>
        <v>0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</row>
    <row r="23" spans="1:48" ht="15.75" customHeight="1">
      <c r="A23" s="351"/>
      <c r="B23" s="126" t="s">
        <v>20</v>
      </c>
      <c r="C23" s="64" t="s">
        <v>518</v>
      </c>
      <c r="D23" s="193">
        <f t="shared" si="0"/>
        <v>0</v>
      </c>
      <c r="E23" s="192">
        <f>Раздел2!H24</f>
        <v>0</v>
      </c>
      <c r="F23" s="192">
        <f>Раздел2!I24</f>
        <v>0</v>
      </c>
      <c r="G23" s="192">
        <f>Раздел2!J24</f>
        <v>0</v>
      </c>
      <c r="H23" s="192">
        <f>Раздел2!K24</f>
        <v>0</v>
      </c>
      <c r="I23" s="193">
        <f t="shared" si="1"/>
        <v>0</v>
      </c>
      <c r="J23" s="191"/>
      <c r="K23" s="191"/>
      <c r="L23" s="191"/>
      <c r="M23" s="191"/>
      <c r="N23" s="193">
        <f t="shared" si="2"/>
        <v>0</v>
      </c>
      <c r="O23" s="191"/>
      <c r="P23" s="191"/>
      <c r="Q23" s="191"/>
      <c r="R23" s="191"/>
      <c r="S23" s="357"/>
      <c r="U23" s="80">
        <f>Раздел2!F27</f>
        <v>0</v>
      </c>
      <c r="V23" s="80">
        <f>Раздел2!F27</f>
        <v>0</v>
      </c>
      <c r="W23" s="80">
        <f>Раздел2!H27</f>
        <v>0</v>
      </c>
      <c r="X23" s="80">
        <f>Раздел2!I27</f>
        <v>0</v>
      </c>
      <c r="Y23" s="80">
        <f>Раздел2!J27</f>
        <v>0</v>
      </c>
      <c r="Z23" s="12">
        <f>Раздел2!K27</f>
        <v>0</v>
      </c>
      <c r="AF23" s="210"/>
      <c r="AG23" s="210"/>
      <c r="AH23" s="210"/>
      <c r="AI23" s="210">
        <f>Раздел2!D24</f>
        <v>0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</row>
    <row r="24" spans="1:48" ht="15.95" customHeight="1">
      <c r="A24" s="351"/>
      <c r="B24" s="126" t="s">
        <v>21</v>
      </c>
      <c r="C24" s="64" t="s">
        <v>519</v>
      </c>
      <c r="D24" s="193">
        <f t="shared" si="0"/>
        <v>0</v>
      </c>
      <c r="E24" s="192">
        <f>Раздел2!H25</f>
        <v>0</v>
      </c>
      <c r="F24" s="192">
        <f>Раздел2!I25</f>
        <v>0</v>
      </c>
      <c r="G24" s="192">
        <f>Раздел2!J25</f>
        <v>0</v>
      </c>
      <c r="H24" s="192">
        <f>Раздел2!K25</f>
        <v>0</v>
      </c>
      <c r="I24" s="193">
        <f t="shared" si="1"/>
        <v>0</v>
      </c>
      <c r="J24" s="191"/>
      <c r="K24" s="191"/>
      <c r="L24" s="191"/>
      <c r="M24" s="191"/>
      <c r="N24" s="193">
        <f t="shared" si="2"/>
        <v>0</v>
      </c>
      <c r="O24" s="191"/>
      <c r="P24" s="191"/>
      <c r="Q24" s="191"/>
      <c r="R24" s="191"/>
      <c r="S24" s="357"/>
      <c r="U24" s="80">
        <f>Раздел2!F28</f>
        <v>0</v>
      </c>
      <c r="V24" s="80">
        <f>Раздел2!F28</f>
        <v>0</v>
      </c>
      <c r="W24" s="80">
        <f>Раздел2!H28</f>
        <v>0</v>
      </c>
      <c r="X24" s="80">
        <f>Раздел2!I28</f>
        <v>0</v>
      </c>
      <c r="Y24" s="80">
        <f>Раздел2!J28</f>
        <v>0</v>
      </c>
      <c r="Z24" s="12">
        <f>Раздел2!K28</f>
        <v>0</v>
      </c>
      <c r="AF24" s="210"/>
      <c r="AG24" s="210"/>
      <c r="AH24" s="210"/>
      <c r="AI24" s="210">
        <f>Раздел2!D25</f>
        <v>0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</row>
    <row r="25" spans="1:48" ht="15.95" customHeight="1">
      <c r="A25" s="351"/>
      <c r="B25" s="126" t="s">
        <v>380</v>
      </c>
      <c r="C25" s="64" t="s">
        <v>520</v>
      </c>
      <c r="D25" s="193">
        <f>SUM(D26:D27)</f>
        <v>0</v>
      </c>
      <c r="E25" s="193">
        <f t="shared" ref="E25:R25" si="4">SUM(E26:E27)</f>
        <v>0</v>
      </c>
      <c r="F25" s="193">
        <f t="shared" si="4"/>
        <v>0</v>
      </c>
      <c r="G25" s="193">
        <f t="shared" si="4"/>
        <v>0</v>
      </c>
      <c r="H25" s="193">
        <f t="shared" si="4"/>
        <v>0</v>
      </c>
      <c r="I25" s="193">
        <f t="shared" si="4"/>
        <v>0</v>
      </c>
      <c r="J25" s="193">
        <f t="shared" si="4"/>
        <v>0</v>
      </c>
      <c r="K25" s="193">
        <f t="shared" si="4"/>
        <v>0</v>
      </c>
      <c r="L25" s="193">
        <f t="shared" si="4"/>
        <v>0</v>
      </c>
      <c r="M25" s="193">
        <f t="shared" si="4"/>
        <v>0</v>
      </c>
      <c r="N25" s="193">
        <f t="shared" si="4"/>
        <v>0</v>
      </c>
      <c r="O25" s="193">
        <f t="shared" si="4"/>
        <v>0</v>
      </c>
      <c r="P25" s="193">
        <f t="shared" si="4"/>
        <v>0</v>
      </c>
      <c r="Q25" s="193">
        <f t="shared" si="4"/>
        <v>0</v>
      </c>
      <c r="R25" s="193">
        <f t="shared" si="4"/>
        <v>0</v>
      </c>
      <c r="S25" s="357"/>
      <c r="U25" s="80">
        <f>Раздел2!F29</f>
        <v>0</v>
      </c>
      <c r="V25" s="80">
        <f>Раздел2!F29</f>
        <v>0</v>
      </c>
      <c r="W25" s="80">
        <f>Раздел2!H29</f>
        <v>0</v>
      </c>
      <c r="X25" s="80">
        <f>Раздел2!I29</f>
        <v>0</v>
      </c>
      <c r="Y25" s="80">
        <f>Раздел2!J29</f>
        <v>0</v>
      </c>
      <c r="Z25" s="12">
        <f>Раздел2!K29</f>
        <v>0</v>
      </c>
      <c r="AI25" s="12">
        <f>Раздел2!D26</f>
        <v>0</v>
      </c>
    </row>
    <row r="26" spans="1:48" ht="21" customHeight="1">
      <c r="A26" s="351"/>
      <c r="B26" s="127" t="s">
        <v>413</v>
      </c>
      <c r="C26" s="64" t="s">
        <v>521</v>
      </c>
      <c r="D26" s="193">
        <f t="shared" si="0"/>
        <v>0</v>
      </c>
      <c r="E26" s="192">
        <f>Раздел2!H27</f>
        <v>0</v>
      </c>
      <c r="F26" s="192">
        <f>Раздел2!I27</f>
        <v>0</v>
      </c>
      <c r="G26" s="192">
        <f>Раздел2!J27</f>
        <v>0</v>
      </c>
      <c r="H26" s="192">
        <f>Раздел2!K27</f>
        <v>0</v>
      </c>
      <c r="I26" s="193">
        <f t="shared" si="1"/>
        <v>0</v>
      </c>
      <c r="J26" s="191"/>
      <c r="K26" s="191"/>
      <c r="L26" s="191"/>
      <c r="M26" s="191"/>
      <c r="N26" s="193">
        <f t="shared" si="2"/>
        <v>0</v>
      </c>
      <c r="O26" s="191"/>
      <c r="P26" s="191"/>
      <c r="Q26" s="191"/>
      <c r="R26" s="191"/>
      <c r="S26" s="357"/>
      <c r="U26" s="80">
        <f>Раздел2!F30</f>
        <v>0</v>
      </c>
      <c r="V26" s="80">
        <f>Раздел2!F30</f>
        <v>0</v>
      </c>
      <c r="W26" s="80">
        <f>Раздел2!H30</f>
        <v>0</v>
      </c>
      <c r="X26" s="80">
        <f>Раздел2!I30</f>
        <v>0</v>
      </c>
      <c r="Y26" s="80">
        <f>Раздел2!J30</f>
        <v>0</v>
      </c>
      <c r="Z26" s="12">
        <f>Раздел2!K30</f>
        <v>0</v>
      </c>
      <c r="AF26" s="210"/>
      <c r="AG26" s="210"/>
      <c r="AH26" s="210"/>
      <c r="AI26" s="210">
        <f>Раздел2!D27</f>
        <v>0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</row>
    <row r="27" spans="1:48" ht="15.95" customHeight="1">
      <c r="A27" s="351"/>
      <c r="B27" s="127" t="s">
        <v>253</v>
      </c>
      <c r="C27" s="64" t="s">
        <v>522</v>
      </c>
      <c r="D27" s="193">
        <f t="shared" si="0"/>
        <v>0</v>
      </c>
      <c r="E27" s="192">
        <f>Раздел2!H28</f>
        <v>0</v>
      </c>
      <c r="F27" s="192">
        <f>Раздел2!I28</f>
        <v>0</v>
      </c>
      <c r="G27" s="192">
        <f>Раздел2!J28</f>
        <v>0</v>
      </c>
      <c r="H27" s="192">
        <f>Раздел2!K28</f>
        <v>0</v>
      </c>
      <c r="I27" s="193">
        <f t="shared" si="1"/>
        <v>0</v>
      </c>
      <c r="J27" s="191"/>
      <c r="K27" s="191"/>
      <c r="L27" s="191"/>
      <c r="M27" s="191"/>
      <c r="N27" s="193">
        <f t="shared" si="2"/>
        <v>0</v>
      </c>
      <c r="O27" s="191"/>
      <c r="P27" s="191"/>
      <c r="Q27" s="191"/>
      <c r="R27" s="191"/>
      <c r="S27" s="357"/>
      <c r="U27" s="80">
        <f>Раздел2!F31</f>
        <v>0</v>
      </c>
      <c r="V27" s="80">
        <f>Раздел2!F31</f>
        <v>0</v>
      </c>
      <c r="W27" s="80">
        <f>Раздел2!H31</f>
        <v>0</v>
      </c>
      <c r="X27" s="80">
        <f>Раздел2!I31</f>
        <v>0</v>
      </c>
      <c r="Y27" s="80">
        <f>Раздел2!J31</f>
        <v>0</v>
      </c>
      <c r="Z27" s="12">
        <f>Раздел2!K31</f>
        <v>0</v>
      </c>
      <c r="AF27" s="210"/>
      <c r="AG27" s="210"/>
      <c r="AH27" s="210"/>
      <c r="AI27" s="210">
        <f>Раздел2!D28</f>
        <v>0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</row>
    <row r="28" spans="1:48" ht="15.95" customHeight="1">
      <c r="A28" s="351"/>
      <c r="B28" s="126" t="s">
        <v>22</v>
      </c>
      <c r="C28" s="64" t="s">
        <v>523</v>
      </c>
      <c r="D28" s="193">
        <f t="shared" si="0"/>
        <v>0</v>
      </c>
      <c r="E28" s="192">
        <f>Раздел2!H29</f>
        <v>0</v>
      </c>
      <c r="F28" s="192">
        <f>Раздел2!I29</f>
        <v>0</v>
      </c>
      <c r="G28" s="192">
        <f>Раздел2!J29</f>
        <v>0</v>
      </c>
      <c r="H28" s="192">
        <f>Раздел2!K29</f>
        <v>0</v>
      </c>
      <c r="I28" s="193">
        <f t="shared" si="1"/>
        <v>0</v>
      </c>
      <c r="J28" s="191"/>
      <c r="K28" s="191"/>
      <c r="L28" s="191"/>
      <c r="M28" s="191"/>
      <c r="N28" s="193">
        <f t="shared" si="2"/>
        <v>0</v>
      </c>
      <c r="O28" s="191"/>
      <c r="P28" s="191"/>
      <c r="Q28" s="191"/>
      <c r="R28" s="191"/>
      <c r="S28" s="357"/>
      <c r="U28" s="80">
        <f>Раздел2!F32</f>
        <v>0</v>
      </c>
      <c r="V28" s="80">
        <f>Раздел2!F32</f>
        <v>0</v>
      </c>
      <c r="W28" s="80">
        <f>Раздел2!H32</f>
        <v>0</v>
      </c>
      <c r="X28" s="80">
        <f>Раздел2!I32</f>
        <v>0</v>
      </c>
      <c r="Y28" s="80">
        <f>Раздел2!J32</f>
        <v>0</v>
      </c>
      <c r="Z28" s="12">
        <f>Раздел2!K32</f>
        <v>0</v>
      </c>
      <c r="AF28" s="210"/>
      <c r="AG28" s="210"/>
      <c r="AH28" s="210"/>
      <c r="AI28" s="210">
        <f>Раздел2!D29</f>
        <v>0</v>
      </c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</row>
    <row r="29" spans="1:48" ht="15.95" customHeight="1">
      <c r="A29" s="351"/>
      <c r="B29" s="126" t="s">
        <v>23</v>
      </c>
      <c r="C29" s="64" t="s">
        <v>524</v>
      </c>
      <c r="D29" s="193">
        <f t="shared" si="0"/>
        <v>0</v>
      </c>
      <c r="E29" s="192">
        <f>Раздел2!H30</f>
        <v>0</v>
      </c>
      <c r="F29" s="192">
        <f>Раздел2!I30</f>
        <v>0</v>
      </c>
      <c r="G29" s="192">
        <f>Раздел2!J30</f>
        <v>0</v>
      </c>
      <c r="H29" s="192">
        <f>Раздел2!K30</f>
        <v>0</v>
      </c>
      <c r="I29" s="193">
        <f t="shared" si="1"/>
        <v>0</v>
      </c>
      <c r="J29" s="191"/>
      <c r="K29" s="191"/>
      <c r="L29" s="191"/>
      <c r="M29" s="191"/>
      <c r="N29" s="193">
        <f t="shared" si="2"/>
        <v>0</v>
      </c>
      <c r="O29" s="191"/>
      <c r="P29" s="191"/>
      <c r="Q29" s="191"/>
      <c r="R29" s="191"/>
      <c r="S29" s="357"/>
      <c r="U29" s="80">
        <f>Раздел2!F33</f>
        <v>0</v>
      </c>
      <c r="V29" s="80">
        <f>Раздел2!F33</f>
        <v>0</v>
      </c>
      <c r="W29" s="80">
        <f>Раздел2!H33</f>
        <v>0</v>
      </c>
      <c r="X29" s="80">
        <f>Раздел2!I33</f>
        <v>0</v>
      </c>
      <c r="Y29" s="80">
        <f>Раздел2!J33</f>
        <v>0</v>
      </c>
      <c r="Z29" s="12">
        <f>Раздел2!K33</f>
        <v>0</v>
      </c>
      <c r="AF29" s="210"/>
      <c r="AG29" s="210"/>
      <c r="AH29" s="210"/>
      <c r="AI29" s="210">
        <f>Раздел2!D30</f>
        <v>0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</row>
    <row r="30" spans="1:48" ht="15.95" customHeight="1">
      <c r="A30" s="351"/>
      <c r="B30" s="126" t="s">
        <v>24</v>
      </c>
      <c r="C30" s="64" t="s">
        <v>525</v>
      </c>
      <c r="D30" s="193">
        <f t="shared" si="0"/>
        <v>0</v>
      </c>
      <c r="E30" s="192">
        <f>Раздел2!H31</f>
        <v>0</v>
      </c>
      <c r="F30" s="192">
        <f>Раздел2!I31</f>
        <v>0</v>
      </c>
      <c r="G30" s="192">
        <f>Раздел2!J31</f>
        <v>0</v>
      </c>
      <c r="H30" s="192">
        <f>Раздел2!K31</f>
        <v>0</v>
      </c>
      <c r="I30" s="193">
        <f t="shared" si="1"/>
        <v>0</v>
      </c>
      <c r="J30" s="191"/>
      <c r="K30" s="191"/>
      <c r="L30" s="191"/>
      <c r="M30" s="191"/>
      <c r="N30" s="193">
        <f t="shared" si="2"/>
        <v>0</v>
      </c>
      <c r="O30" s="191"/>
      <c r="P30" s="191"/>
      <c r="Q30" s="191"/>
      <c r="R30" s="191"/>
      <c r="S30" s="357"/>
      <c r="U30" s="80">
        <f>Раздел2!F38</f>
        <v>0</v>
      </c>
      <c r="V30" s="80">
        <f>Раздел2!F38</f>
        <v>0</v>
      </c>
      <c r="W30" s="80">
        <f>Раздел2!H38</f>
        <v>0</v>
      </c>
      <c r="X30" s="80">
        <f>Раздел2!I38</f>
        <v>0</v>
      </c>
      <c r="Y30" s="80">
        <f>Раздел2!J38</f>
        <v>0</v>
      </c>
      <c r="Z30" s="12">
        <f>Раздел2!K38</f>
        <v>0</v>
      </c>
      <c r="AF30" s="210"/>
      <c r="AG30" s="210"/>
      <c r="AH30" s="210"/>
      <c r="AI30" s="210">
        <f>Раздел2!D31</f>
        <v>0</v>
      </c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</row>
    <row r="31" spans="1:48" ht="15.75" customHeight="1">
      <c r="A31" s="351"/>
      <c r="B31" s="126" t="s">
        <v>25</v>
      </c>
      <c r="C31" s="64" t="s">
        <v>526</v>
      </c>
      <c r="D31" s="193">
        <f t="shared" si="0"/>
        <v>0</v>
      </c>
      <c r="E31" s="192">
        <f>Раздел2!H32</f>
        <v>0</v>
      </c>
      <c r="F31" s="192">
        <f>Раздел2!I32</f>
        <v>0</v>
      </c>
      <c r="G31" s="192">
        <f>Раздел2!J32</f>
        <v>0</v>
      </c>
      <c r="H31" s="192">
        <f>Раздел2!K32</f>
        <v>0</v>
      </c>
      <c r="I31" s="193">
        <f t="shared" si="1"/>
        <v>0</v>
      </c>
      <c r="J31" s="191"/>
      <c r="K31" s="191"/>
      <c r="L31" s="191"/>
      <c r="M31" s="191"/>
      <c r="N31" s="193">
        <f t="shared" si="2"/>
        <v>0</v>
      </c>
      <c r="O31" s="191"/>
      <c r="P31" s="191"/>
      <c r="Q31" s="191"/>
      <c r="R31" s="191"/>
      <c r="S31" s="357"/>
      <c r="U31" s="80">
        <f>Раздел2!F39</f>
        <v>0</v>
      </c>
      <c r="V31" s="80">
        <f>Раздел2!F39</f>
        <v>0</v>
      </c>
      <c r="W31" s="80">
        <f>Раздел2!H39</f>
        <v>0</v>
      </c>
      <c r="X31" s="80">
        <f>Раздел2!I39</f>
        <v>0</v>
      </c>
      <c r="Y31" s="80">
        <f>Раздел2!J39</f>
        <v>0</v>
      </c>
      <c r="Z31" s="12">
        <f>Раздел2!K39</f>
        <v>0</v>
      </c>
      <c r="AF31" s="210"/>
      <c r="AG31" s="210"/>
      <c r="AH31" s="210"/>
      <c r="AI31" s="210">
        <f>Раздел2!D32</f>
        <v>0</v>
      </c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</row>
    <row r="32" spans="1:48" ht="15.95" customHeight="1">
      <c r="A32" s="351"/>
      <c r="B32" s="126" t="s">
        <v>785</v>
      </c>
      <c r="C32" s="64" t="s">
        <v>527</v>
      </c>
      <c r="D32" s="193">
        <f>SUM(D33:D36)</f>
        <v>0</v>
      </c>
      <c r="E32" s="193">
        <f t="shared" ref="E32:R32" si="5">SUM(E33:E36)</f>
        <v>0</v>
      </c>
      <c r="F32" s="193">
        <f t="shared" si="5"/>
        <v>0</v>
      </c>
      <c r="G32" s="193">
        <f t="shared" si="5"/>
        <v>0</v>
      </c>
      <c r="H32" s="193">
        <f t="shared" si="5"/>
        <v>0</v>
      </c>
      <c r="I32" s="193">
        <f t="shared" si="5"/>
        <v>0</v>
      </c>
      <c r="J32" s="193">
        <f t="shared" si="5"/>
        <v>0</v>
      </c>
      <c r="K32" s="193">
        <f t="shared" si="5"/>
        <v>0</v>
      </c>
      <c r="L32" s="193">
        <f t="shared" si="5"/>
        <v>0</v>
      </c>
      <c r="M32" s="193">
        <f t="shared" si="5"/>
        <v>0</v>
      </c>
      <c r="N32" s="193">
        <f t="shared" si="5"/>
        <v>0</v>
      </c>
      <c r="O32" s="193">
        <f t="shared" si="5"/>
        <v>0</v>
      </c>
      <c r="P32" s="193">
        <f t="shared" si="5"/>
        <v>0</v>
      </c>
      <c r="Q32" s="193">
        <f t="shared" si="5"/>
        <v>0</v>
      </c>
      <c r="R32" s="193">
        <f t="shared" si="5"/>
        <v>0</v>
      </c>
      <c r="S32" s="357"/>
      <c r="U32" s="80">
        <f>Раздел2!F40</f>
        <v>0</v>
      </c>
      <c r="V32" s="80">
        <f>Раздел2!F40</f>
        <v>0</v>
      </c>
      <c r="W32" s="80">
        <f>Раздел2!H40</f>
        <v>0</v>
      </c>
      <c r="X32" s="80">
        <f>Раздел2!I40</f>
        <v>0</v>
      </c>
      <c r="Y32" s="80">
        <f>Раздел2!J40</f>
        <v>0</v>
      </c>
      <c r="Z32" s="12">
        <f>Раздел2!K40</f>
        <v>0</v>
      </c>
      <c r="AI32" s="12">
        <f>Раздел2!D33</f>
        <v>0</v>
      </c>
    </row>
    <row r="33" spans="1:48" ht="21" customHeight="1">
      <c r="A33" s="351"/>
      <c r="B33" s="127" t="s">
        <v>786</v>
      </c>
      <c r="C33" s="64" t="s">
        <v>528</v>
      </c>
      <c r="D33" s="193">
        <f t="shared" si="0"/>
        <v>0</v>
      </c>
      <c r="E33" s="192">
        <f>Раздел2!H34</f>
        <v>0</v>
      </c>
      <c r="F33" s="192">
        <f>Раздел2!I34</f>
        <v>0</v>
      </c>
      <c r="G33" s="192">
        <f>Раздел2!J34</f>
        <v>0</v>
      </c>
      <c r="H33" s="192">
        <f>Раздел2!K34</f>
        <v>0</v>
      </c>
      <c r="I33" s="193">
        <f t="shared" si="1"/>
        <v>0</v>
      </c>
      <c r="J33" s="191"/>
      <c r="K33" s="191"/>
      <c r="L33" s="191"/>
      <c r="M33" s="191"/>
      <c r="N33" s="193">
        <f t="shared" si="2"/>
        <v>0</v>
      </c>
      <c r="O33" s="191"/>
      <c r="P33" s="191"/>
      <c r="Q33" s="191"/>
      <c r="R33" s="191"/>
      <c r="S33" s="357"/>
      <c r="U33" s="80"/>
      <c r="V33" s="80"/>
      <c r="W33" s="80"/>
      <c r="X33" s="80"/>
      <c r="Y33" s="80"/>
      <c r="AF33" s="210"/>
      <c r="AG33" s="210"/>
      <c r="AH33" s="210"/>
      <c r="AI33" s="210">
        <f>Раздел2!D34</f>
        <v>0</v>
      </c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</row>
    <row r="34" spans="1:48" ht="15.95" customHeight="1">
      <c r="A34" s="351"/>
      <c r="B34" s="127" t="s">
        <v>787</v>
      </c>
      <c r="C34" s="64" t="s">
        <v>529</v>
      </c>
      <c r="D34" s="193">
        <f t="shared" si="0"/>
        <v>0</v>
      </c>
      <c r="E34" s="192">
        <f>Раздел2!H35</f>
        <v>0</v>
      </c>
      <c r="F34" s="192">
        <f>Раздел2!I35</f>
        <v>0</v>
      </c>
      <c r="G34" s="192">
        <f>Раздел2!J35</f>
        <v>0</v>
      </c>
      <c r="H34" s="192">
        <f>Раздел2!K35</f>
        <v>0</v>
      </c>
      <c r="I34" s="193">
        <f t="shared" si="1"/>
        <v>0</v>
      </c>
      <c r="J34" s="191"/>
      <c r="K34" s="191"/>
      <c r="L34" s="191"/>
      <c r="M34" s="191"/>
      <c r="N34" s="193">
        <f t="shared" si="2"/>
        <v>0</v>
      </c>
      <c r="O34" s="191"/>
      <c r="P34" s="191"/>
      <c r="Q34" s="191"/>
      <c r="R34" s="191"/>
      <c r="S34" s="357"/>
      <c r="U34" s="80"/>
      <c r="V34" s="80"/>
      <c r="W34" s="80"/>
      <c r="X34" s="80"/>
      <c r="Y34" s="80"/>
      <c r="AF34" s="210"/>
      <c r="AG34" s="210"/>
      <c r="AH34" s="210"/>
      <c r="AI34" s="210">
        <f>Раздел2!D35</f>
        <v>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</row>
    <row r="35" spans="1:48" ht="15.95" customHeight="1">
      <c r="A35" s="351"/>
      <c r="B35" s="127" t="s">
        <v>788</v>
      </c>
      <c r="C35" s="64" t="s">
        <v>530</v>
      </c>
      <c r="D35" s="193">
        <f t="shared" si="0"/>
        <v>0</v>
      </c>
      <c r="E35" s="192">
        <f>Раздел2!H36</f>
        <v>0</v>
      </c>
      <c r="F35" s="192">
        <f>Раздел2!I36</f>
        <v>0</v>
      </c>
      <c r="G35" s="192">
        <f>Раздел2!J36</f>
        <v>0</v>
      </c>
      <c r="H35" s="192">
        <f>Раздел2!K36</f>
        <v>0</v>
      </c>
      <c r="I35" s="193">
        <f t="shared" si="1"/>
        <v>0</v>
      </c>
      <c r="J35" s="191"/>
      <c r="K35" s="191"/>
      <c r="L35" s="191"/>
      <c r="M35" s="191"/>
      <c r="N35" s="193">
        <f t="shared" si="2"/>
        <v>0</v>
      </c>
      <c r="O35" s="191"/>
      <c r="P35" s="191"/>
      <c r="Q35" s="191"/>
      <c r="R35" s="191"/>
      <c r="S35" s="357"/>
      <c r="U35" s="80"/>
      <c r="V35" s="80"/>
      <c r="W35" s="80"/>
      <c r="X35" s="80"/>
      <c r="Y35" s="80"/>
      <c r="AF35" s="210"/>
      <c r="AG35" s="210"/>
      <c r="AH35" s="210"/>
      <c r="AI35" s="210">
        <f>Раздел2!D36</f>
        <v>0</v>
      </c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</row>
    <row r="36" spans="1:48" ht="15.95" customHeight="1">
      <c r="A36" s="351"/>
      <c r="B36" s="127" t="s">
        <v>789</v>
      </c>
      <c r="C36" s="64" t="s">
        <v>531</v>
      </c>
      <c r="D36" s="193">
        <f t="shared" si="0"/>
        <v>0</v>
      </c>
      <c r="E36" s="192">
        <f>Раздел2!H37</f>
        <v>0</v>
      </c>
      <c r="F36" s="192">
        <f>Раздел2!I37</f>
        <v>0</v>
      </c>
      <c r="G36" s="192">
        <f>Раздел2!J37</f>
        <v>0</v>
      </c>
      <c r="H36" s="192">
        <f>Раздел2!K37</f>
        <v>0</v>
      </c>
      <c r="I36" s="193">
        <f t="shared" si="1"/>
        <v>0</v>
      </c>
      <c r="J36" s="191"/>
      <c r="K36" s="191"/>
      <c r="L36" s="191"/>
      <c r="M36" s="191"/>
      <c r="N36" s="193">
        <f t="shared" si="2"/>
        <v>0</v>
      </c>
      <c r="O36" s="191"/>
      <c r="P36" s="191"/>
      <c r="Q36" s="191"/>
      <c r="R36" s="191"/>
      <c r="S36" s="357"/>
      <c r="U36" s="80"/>
      <c r="V36" s="80"/>
      <c r="W36" s="80"/>
      <c r="X36" s="80"/>
      <c r="Y36" s="80"/>
      <c r="AF36" s="210"/>
      <c r="AG36" s="210"/>
      <c r="AH36" s="210"/>
      <c r="AI36" s="210">
        <f>Раздел2!D37</f>
        <v>0</v>
      </c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</row>
    <row r="37" spans="1:48" ht="15.95" customHeight="1">
      <c r="A37" s="351"/>
      <c r="B37" s="126" t="s">
        <v>250</v>
      </c>
      <c r="C37" s="64" t="s">
        <v>532</v>
      </c>
      <c r="D37" s="193">
        <f t="shared" si="0"/>
        <v>0</v>
      </c>
      <c r="E37" s="192">
        <f>Раздел2!H38</f>
        <v>0</v>
      </c>
      <c r="F37" s="192">
        <f>Раздел2!I38</f>
        <v>0</v>
      </c>
      <c r="G37" s="192">
        <f>Раздел2!J38</f>
        <v>0</v>
      </c>
      <c r="H37" s="192">
        <f>Раздел2!K38</f>
        <v>0</v>
      </c>
      <c r="I37" s="193">
        <f t="shared" si="1"/>
        <v>0</v>
      </c>
      <c r="J37" s="191"/>
      <c r="K37" s="191"/>
      <c r="L37" s="191"/>
      <c r="M37" s="191"/>
      <c r="N37" s="193">
        <f t="shared" si="2"/>
        <v>0</v>
      </c>
      <c r="O37" s="191"/>
      <c r="P37" s="191"/>
      <c r="Q37" s="191"/>
      <c r="R37" s="191"/>
      <c r="S37" s="357"/>
      <c r="U37" s="80">
        <f>Раздел2!F41</f>
        <v>0</v>
      </c>
      <c r="V37" s="80">
        <f>Раздел2!F41</f>
        <v>0</v>
      </c>
      <c r="W37" s="80">
        <f>Раздел2!H41</f>
        <v>0</v>
      </c>
      <c r="X37" s="80">
        <f>Раздел2!I41</f>
        <v>0</v>
      </c>
      <c r="Y37" s="80">
        <f>Раздел2!J41</f>
        <v>0</v>
      </c>
      <c r="Z37" s="12">
        <f>Раздел2!K41</f>
        <v>0</v>
      </c>
      <c r="AF37" s="210"/>
      <c r="AG37" s="210"/>
      <c r="AH37" s="210"/>
      <c r="AI37" s="210">
        <f>Раздел2!D38</f>
        <v>0</v>
      </c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</row>
    <row r="38" spans="1:48" ht="15.95" customHeight="1">
      <c r="A38" s="351"/>
      <c r="B38" s="126" t="s">
        <v>381</v>
      </c>
      <c r="C38" s="64" t="s">
        <v>533</v>
      </c>
      <c r="D38" s="193">
        <f t="shared" si="0"/>
        <v>0</v>
      </c>
      <c r="E38" s="192">
        <f>Раздел2!H39</f>
        <v>0</v>
      </c>
      <c r="F38" s="192">
        <f>Раздел2!I39</f>
        <v>0</v>
      </c>
      <c r="G38" s="192">
        <f>Раздел2!J39</f>
        <v>0</v>
      </c>
      <c r="H38" s="192">
        <f>Раздел2!K39</f>
        <v>0</v>
      </c>
      <c r="I38" s="193">
        <f t="shared" si="1"/>
        <v>0</v>
      </c>
      <c r="J38" s="191"/>
      <c r="K38" s="191"/>
      <c r="L38" s="191"/>
      <c r="M38" s="191"/>
      <c r="N38" s="193">
        <f t="shared" si="2"/>
        <v>0</v>
      </c>
      <c r="O38" s="191"/>
      <c r="P38" s="191"/>
      <c r="Q38" s="191"/>
      <c r="R38" s="191"/>
      <c r="S38" s="357"/>
      <c r="U38" s="80">
        <f>Раздел2!F42</f>
        <v>0</v>
      </c>
      <c r="V38" s="80">
        <f>Раздел2!F42</f>
        <v>0</v>
      </c>
      <c r="W38" s="80">
        <f>Раздел2!H42</f>
        <v>0</v>
      </c>
      <c r="X38" s="80">
        <f>Раздел2!I42</f>
        <v>0</v>
      </c>
      <c r="Y38" s="80">
        <f>Раздел2!J42</f>
        <v>0</v>
      </c>
      <c r="Z38" s="12">
        <f>Раздел2!K42</f>
        <v>0</v>
      </c>
      <c r="AF38" s="210"/>
      <c r="AG38" s="210"/>
      <c r="AH38" s="210"/>
      <c r="AI38" s="210">
        <f>Раздел2!D39</f>
        <v>0</v>
      </c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</row>
    <row r="39" spans="1:48" ht="15.95" customHeight="1">
      <c r="A39" s="351"/>
      <c r="B39" s="126" t="s">
        <v>767</v>
      </c>
      <c r="C39" s="64" t="s">
        <v>534</v>
      </c>
      <c r="D39" s="193">
        <f t="shared" si="0"/>
        <v>0</v>
      </c>
      <c r="E39" s="192">
        <f>Раздел2!H40</f>
        <v>0</v>
      </c>
      <c r="F39" s="192">
        <f>Раздел2!I40</f>
        <v>0</v>
      </c>
      <c r="G39" s="192">
        <f>Раздел2!J40</f>
        <v>0</v>
      </c>
      <c r="H39" s="192">
        <f>Раздел2!K40</f>
        <v>0</v>
      </c>
      <c r="I39" s="193">
        <f t="shared" si="1"/>
        <v>0</v>
      </c>
      <c r="J39" s="191"/>
      <c r="K39" s="191"/>
      <c r="L39" s="191"/>
      <c r="M39" s="191"/>
      <c r="N39" s="193">
        <f t="shared" si="2"/>
        <v>0</v>
      </c>
      <c r="O39" s="191"/>
      <c r="P39" s="191"/>
      <c r="Q39" s="191"/>
      <c r="R39" s="191"/>
      <c r="S39" s="357"/>
      <c r="U39" s="80">
        <f>Раздел2!F43</f>
        <v>0</v>
      </c>
      <c r="V39" s="80">
        <f>Раздел2!F43</f>
        <v>0</v>
      </c>
      <c r="W39" s="80">
        <f>Раздел2!H43</f>
        <v>0</v>
      </c>
      <c r="X39" s="80">
        <f>Раздел2!I43</f>
        <v>0</v>
      </c>
      <c r="Y39" s="80">
        <f>Раздел2!J43</f>
        <v>0</v>
      </c>
      <c r="Z39" s="12">
        <f>Раздел2!K43</f>
        <v>0</v>
      </c>
      <c r="AF39" s="210"/>
      <c r="AG39" s="210"/>
      <c r="AH39" s="210"/>
      <c r="AI39" s="210">
        <f>Раздел2!D40</f>
        <v>0</v>
      </c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</row>
    <row r="40" spans="1:48" ht="15.75" customHeight="1">
      <c r="A40" s="351"/>
      <c r="B40" s="126" t="s">
        <v>382</v>
      </c>
      <c r="C40" s="64" t="s">
        <v>535</v>
      </c>
      <c r="D40" s="193">
        <f>SUM(D41:D42)</f>
        <v>0</v>
      </c>
      <c r="E40" s="193">
        <f t="shared" ref="E40:R40" si="6">SUM(E41:E42)</f>
        <v>0</v>
      </c>
      <c r="F40" s="193">
        <f t="shared" si="6"/>
        <v>0</v>
      </c>
      <c r="G40" s="193">
        <f t="shared" si="6"/>
        <v>0</v>
      </c>
      <c r="H40" s="193">
        <f t="shared" si="6"/>
        <v>0</v>
      </c>
      <c r="I40" s="193">
        <f t="shared" si="6"/>
        <v>0</v>
      </c>
      <c r="J40" s="193">
        <f t="shared" si="6"/>
        <v>0</v>
      </c>
      <c r="K40" s="193">
        <f t="shared" si="6"/>
        <v>0</v>
      </c>
      <c r="L40" s="193">
        <f t="shared" si="6"/>
        <v>0</v>
      </c>
      <c r="M40" s="193">
        <f t="shared" si="6"/>
        <v>0</v>
      </c>
      <c r="N40" s="193">
        <f t="shared" si="6"/>
        <v>0</v>
      </c>
      <c r="O40" s="193">
        <f t="shared" si="6"/>
        <v>0</v>
      </c>
      <c r="P40" s="193">
        <f t="shared" si="6"/>
        <v>0</v>
      </c>
      <c r="Q40" s="193">
        <f t="shared" si="6"/>
        <v>0</v>
      </c>
      <c r="R40" s="193">
        <f t="shared" si="6"/>
        <v>0</v>
      </c>
      <c r="S40" s="357"/>
      <c r="U40" s="80">
        <f>Раздел2!F44</f>
        <v>0</v>
      </c>
      <c r="V40" s="80">
        <f>Раздел2!F44</f>
        <v>0</v>
      </c>
      <c r="W40" s="80">
        <f>Раздел2!H44</f>
        <v>0</v>
      </c>
      <c r="X40" s="80">
        <f>Раздел2!I44</f>
        <v>0</v>
      </c>
      <c r="Y40" s="80">
        <f>Раздел2!J44</f>
        <v>0</v>
      </c>
      <c r="Z40" s="12">
        <f>Раздел2!K44</f>
        <v>0</v>
      </c>
      <c r="AI40" s="12">
        <f>Раздел2!D41</f>
        <v>0</v>
      </c>
    </row>
    <row r="41" spans="1:48" ht="21" customHeight="1">
      <c r="A41" s="351"/>
      <c r="B41" s="127" t="s">
        <v>414</v>
      </c>
      <c r="C41" s="64" t="s">
        <v>536</v>
      </c>
      <c r="D41" s="193">
        <f t="shared" si="0"/>
        <v>0</v>
      </c>
      <c r="E41" s="192">
        <f>Раздел2!H42</f>
        <v>0</v>
      </c>
      <c r="F41" s="192">
        <f>Раздел2!I42</f>
        <v>0</v>
      </c>
      <c r="G41" s="192">
        <f>Раздел2!J42</f>
        <v>0</v>
      </c>
      <c r="H41" s="192">
        <f>Раздел2!K42</f>
        <v>0</v>
      </c>
      <c r="I41" s="193">
        <f t="shared" si="1"/>
        <v>0</v>
      </c>
      <c r="J41" s="191"/>
      <c r="K41" s="191"/>
      <c r="L41" s="191"/>
      <c r="M41" s="191"/>
      <c r="N41" s="193">
        <f t="shared" si="2"/>
        <v>0</v>
      </c>
      <c r="O41" s="191"/>
      <c r="P41" s="191"/>
      <c r="Q41" s="191"/>
      <c r="R41" s="191"/>
      <c r="S41" s="357"/>
      <c r="U41" s="80">
        <f>Раздел2!F45</f>
        <v>0</v>
      </c>
      <c r="V41" s="80">
        <f>Раздел2!F45</f>
        <v>0</v>
      </c>
      <c r="W41" s="80">
        <f>Раздел2!H45</f>
        <v>0</v>
      </c>
      <c r="X41" s="80">
        <f>Раздел2!I45</f>
        <v>0</v>
      </c>
      <c r="Y41" s="80">
        <f>Раздел2!J45</f>
        <v>0</v>
      </c>
      <c r="Z41" s="12">
        <f>Раздел2!K45</f>
        <v>0</v>
      </c>
      <c r="AF41" s="210"/>
      <c r="AG41" s="210"/>
      <c r="AH41" s="210"/>
      <c r="AI41" s="210">
        <f>Раздел2!D42</f>
        <v>0</v>
      </c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</row>
    <row r="42" spans="1:48" ht="15.95" customHeight="1">
      <c r="A42" s="351"/>
      <c r="B42" s="127" t="s">
        <v>290</v>
      </c>
      <c r="C42" s="64" t="s">
        <v>537</v>
      </c>
      <c r="D42" s="193">
        <f t="shared" si="0"/>
        <v>0</v>
      </c>
      <c r="E42" s="192">
        <f>Раздел2!H43</f>
        <v>0</v>
      </c>
      <c r="F42" s="192">
        <f>Раздел2!I43</f>
        <v>0</v>
      </c>
      <c r="G42" s="192">
        <f>Раздел2!J43</f>
        <v>0</v>
      </c>
      <c r="H42" s="192">
        <f>Раздел2!K43</f>
        <v>0</v>
      </c>
      <c r="I42" s="193">
        <f t="shared" si="1"/>
        <v>0</v>
      </c>
      <c r="J42" s="191"/>
      <c r="K42" s="191"/>
      <c r="L42" s="191"/>
      <c r="M42" s="191"/>
      <c r="N42" s="193">
        <f t="shared" si="2"/>
        <v>0</v>
      </c>
      <c r="O42" s="191"/>
      <c r="P42" s="191"/>
      <c r="Q42" s="191"/>
      <c r="R42" s="191"/>
      <c r="S42" s="357"/>
      <c r="U42" s="80">
        <f>Раздел2!F46</f>
        <v>0</v>
      </c>
      <c r="V42" s="80">
        <f>Раздел2!F46</f>
        <v>0</v>
      </c>
      <c r="W42" s="80">
        <f>Раздел2!H46</f>
        <v>0</v>
      </c>
      <c r="X42" s="80">
        <f>Раздел2!I46</f>
        <v>0</v>
      </c>
      <c r="Y42" s="80">
        <f>Раздел2!J46</f>
        <v>0</v>
      </c>
      <c r="Z42" s="12">
        <f>Раздел2!K46</f>
        <v>0</v>
      </c>
      <c r="AF42" s="210"/>
      <c r="AG42" s="210"/>
      <c r="AH42" s="210"/>
      <c r="AI42" s="210">
        <f>Раздел2!D43</f>
        <v>0</v>
      </c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</row>
    <row r="43" spans="1:48" ht="15" customHeight="1">
      <c r="A43" s="351"/>
      <c r="B43" s="126" t="s">
        <v>26</v>
      </c>
      <c r="C43" s="64" t="s">
        <v>538</v>
      </c>
      <c r="D43" s="193">
        <f t="shared" si="0"/>
        <v>0</v>
      </c>
      <c r="E43" s="192">
        <f>Раздел2!H44</f>
        <v>0</v>
      </c>
      <c r="F43" s="192">
        <f>Раздел2!I44</f>
        <v>0</v>
      </c>
      <c r="G43" s="192">
        <f>Раздел2!J44</f>
        <v>0</v>
      </c>
      <c r="H43" s="192">
        <f>Раздел2!K44</f>
        <v>0</v>
      </c>
      <c r="I43" s="193">
        <f t="shared" si="1"/>
        <v>0</v>
      </c>
      <c r="J43" s="191"/>
      <c r="K43" s="191"/>
      <c r="L43" s="191"/>
      <c r="M43" s="191"/>
      <c r="N43" s="193">
        <f t="shared" si="2"/>
        <v>0</v>
      </c>
      <c r="O43" s="191"/>
      <c r="P43" s="191"/>
      <c r="Q43" s="191"/>
      <c r="R43" s="191"/>
      <c r="S43" s="357"/>
      <c r="U43" s="80">
        <f>Раздел2!F49</f>
        <v>0</v>
      </c>
      <c r="V43" s="80">
        <f>Раздел2!F49</f>
        <v>0</v>
      </c>
      <c r="W43" s="80">
        <f>Раздел2!H49</f>
        <v>0</v>
      </c>
      <c r="X43" s="80">
        <f>Раздел2!I49</f>
        <v>0</v>
      </c>
      <c r="Y43" s="80">
        <f>Раздел2!J49</f>
        <v>0</v>
      </c>
      <c r="Z43" s="12">
        <f>Раздел2!K49</f>
        <v>0</v>
      </c>
      <c r="AF43" s="210"/>
      <c r="AG43" s="210"/>
      <c r="AH43" s="210"/>
      <c r="AI43" s="210">
        <f>Раздел2!D44</f>
        <v>0</v>
      </c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</row>
    <row r="44" spans="1:48" ht="15.75" customHeight="1">
      <c r="A44" s="351"/>
      <c r="B44" s="126" t="s">
        <v>477</v>
      </c>
      <c r="C44" s="64" t="s">
        <v>539</v>
      </c>
      <c r="D44" s="193">
        <f t="shared" si="0"/>
        <v>0</v>
      </c>
      <c r="E44" s="192">
        <f>Раздел2!H45</f>
        <v>0</v>
      </c>
      <c r="F44" s="192">
        <f>Раздел2!I45</f>
        <v>0</v>
      </c>
      <c r="G44" s="192">
        <f>Раздел2!J45</f>
        <v>0</v>
      </c>
      <c r="H44" s="192">
        <f>Раздел2!K45</f>
        <v>0</v>
      </c>
      <c r="I44" s="193">
        <f t="shared" si="1"/>
        <v>0</v>
      </c>
      <c r="J44" s="191"/>
      <c r="K44" s="191"/>
      <c r="L44" s="191"/>
      <c r="M44" s="191"/>
      <c r="N44" s="193">
        <f t="shared" si="2"/>
        <v>0</v>
      </c>
      <c r="O44" s="191"/>
      <c r="P44" s="191"/>
      <c r="Q44" s="191"/>
      <c r="R44" s="191"/>
      <c r="S44" s="357"/>
      <c r="U44" s="80">
        <f>Раздел2!F50</f>
        <v>0</v>
      </c>
      <c r="V44" s="80">
        <f>Раздел2!F50</f>
        <v>0</v>
      </c>
      <c r="W44" s="80">
        <f>Раздел2!H50</f>
        <v>0</v>
      </c>
      <c r="X44" s="80">
        <f>Раздел2!I50</f>
        <v>0</v>
      </c>
      <c r="Y44" s="80">
        <f>Раздел2!J50</f>
        <v>0</v>
      </c>
      <c r="Z44" s="12">
        <f>Раздел2!K50</f>
        <v>0</v>
      </c>
      <c r="AF44" s="210"/>
      <c r="AG44" s="210"/>
      <c r="AH44" s="210"/>
      <c r="AI44" s="210">
        <f>Раздел2!D45</f>
        <v>0</v>
      </c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</row>
    <row r="45" spans="1:48" ht="15.75" customHeight="1">
      <c r="A45" s="351"/>
      <c r="B45" s="126" t="s">
        <v>478</v>
      </c>
      <c r="C45" s="64" t="s">
        <v>540</v>
      </c>
      <c r="D45" s="193">
        <f t="shared" si="0"/>
        <v>0</v>
      </c>
      <c r="E45" s="192">
        <f>Раздел2!H46</f>
        <v>0</v>
      </c>
      <c r="F45" s="192">
        <f>Раздел2!I46</f>
        <v>0</v>
      </c>
      <c r="G45" s="192">
        <f>Раздел2!J46</f>
        <v>0</v>
      </c>
      <c r="H45" s="192">
        <f>Раздел2!K46</f>
        <v>0</v>
      </c>
      <c r="I45" s="193">
        <f t="shared" si="1"/>
        <v>0</v>
      </c>
      <c r="J45" s="191"/>
      <c r="K45" s="191"/>
      <c r="L45" s="191"/>
      <c r="M45" s="191"/>
      <c r="N45" s="193">
        <f t="shared" si="2"/>
        <v>0</v>
      </c>
      <c r="O45" s="191"/>
      <c r="P45" s="191"/>
      <c r="Q45" s="191"/>
      <c r="R45" s="191"/>
      <c r="S45" s="357"/>
      <c r="U45" s="80">
        <f>Раздел2!F51</f>
        <v>0</v>
      </c>
      <c r="V45" s="80">
        <f>Раздел2!F51</f>
        <v>0</v>
      </c>
      <c r="W45" s="80">
        <f>Раздел2!H51</f>
        <v>0</v>
      </c>
      <c r="X45" s="80">
        <f>Раздел2!I51</f>
        <v>0</v>
      </c>
      <c r="Y45" s="80">
        <f>Раздел2!J51</f>
        <v>0</v>
      </c>
      <c r="Z45" s="12">
        <f>Раздел2!K51</f>
        <v>0</v>
      </c>
      <c r="AF45" s="210"/>
      <c r="AG45" s="210"/>
      <c r="AH45" s="210"/>
      <c r="AI45" s="210">
        <f>Раздел2!D46</f>
        <v>0</v>
      </c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</row>
    <row r="46" spans="1:48" ht="15.95" customHeight="1">
      <c r="A46" s="351"/>
      <c r="B46" s="126" t="s">
        <v>251</v>
      </c>
      <c r="C46" s="64" t="s">
        <v>541</v>
      </c>
      <c r="D46" s="193">
        <f t="shared" si="0"/>
        <v>0</v>
      </c>
      <c r="E46" s="192">
        <f>Раздел2!H47</f>
        <v>0</v>
      </c>
      <c r="F46" s="192">
        <f>Раздел2!I47</f>
        <v>0</v>
      </c>
      <c r="G46" s="192">
        <f>Раздел2!J47</f>
        <v>0</v>
      </c>
      <c r="H46" s="192">
        <f>Раздел2!K47</f>
        <v>0</v>
      </c>
      <c r="I46" s="193">
        <f t="shared" si="1"/>
        <v>0</v>
      </c>
      <c r="J46" s="191"/>
      <c r="K46" s="191"/>
      <c r="L46" s="191"/>
      <c r="M46" s="191"/>
      <c r="N46" s="193">
        <f t="shared" si="2"/>
        <v>0</v>
      </c>
      <c r="O46" s="191"/>
      <c r="P46" s="191"/>
      <c r="Q46" s="191"/>
      <c r="R46" s="191"/>
      <c r="S46" s="357"/>
      <c r="U46" s="80">
        <f>Раздел2!F52</f>
        <v>0</v>
      </c>
      <c r="V46" s="80">
        <f>Раздел2!F52</f>
        <v>0</v>
      </c>
      <c r="W46" s="80">
        <f>Раздел2!H52</f>
        <v>0</v>
      </c>
      <c r="X46" s="80">
        <f>Раздел2!I52</f>
        <v>0</v>
      </c>
      <c r="Y46" s="80">
        <f>Раздел2!J52</f>
        <v>0</v>
      </c>
      <c r="Z46" s="12">
        <f>Раздел2!K52</f>
        <v>0</v>
      </c>
      <c r="AF46" s="210"/>
      <c r="AG46" s="210"/>
      <c r="AH46" s="210"/>
      <c r="AI46" s="210">
        <f>Раздел2!D47</f>
        <v>0</v>
      </c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</row>
    <row r="47" spans="1:48" ht="15.95" customHeight="1">
      <c r="A47" s="351"/>
      <c r="B47" s="126" t="s">
        <v>383</v>
      </c>
      <c r="C47" s="64" t="s">
        <v>542</v>
      </c>
      <c r="D47" s="193">
        <f>SUM(D48:D51)</f>
        <v>0</v>
      </c>
      <c r="E47" s="193">
        <f t="shared" ref="E47:R47" si="7">SUM(E48:E51)</f>
        <v>0</v>
      </c>
      <c r="F47" s="193">
        <f t="shared" si="7"/>
        <v>0</v>
      </c>
      <c r="G47" s="193">
        <f t="shared" si="7"/>
        <v>0</v>
      </c>
      <c r="H47" s="193">
        <f t="shared" si="7"/>
        <v>0</v>
      </c>
      <c r="I47" s="193">
        <f t="shared" si="7"/>
        <v>0</v>
      </c>
      <c r="J47" s="193">
        <f t="shared" si="7"/>
        <v>0</v>
      </c>
      <c r="K47" s="193">
        <f t="shared" si="7"/>
        <v>0</v>
      </c>
      <c r="L47" s="193">
        <f t="shared" si="7"/>
        <v>0</v>
      </c>
      <c r="M47" s="193">
        <f t="shared" si="7"/>
        <v>0</v>
      </c>
      <c r="N47" s="193">
        <f t="shared" si="7"/>
        <v>0</v>
      </c>
      <c r="O47" s="193">
        <f t="shared" si="7"/>
        <v>0</v>
      </c>
      <c r="P47" s="193">
        <f t="shared" si="7"/>
        <v>0</v>
      </c>
      <c r="Q47" s="193">
        <f t="shared" si="7"/>
        <v>0</v>
      </c>
      <c r="R47" s="193">
        <f t="shared" si="7"/>
        <v>0</v>
      </c>
      <c r="S47" s="357"/>
      <c r="U47" s="80">
        <f>Раздел2!F53</f>
        <v>0</v>
      </c>
      <c r="V47" s="80">
        <f>Раздел2!F53</f>
        <v>0</v>
      </c>
      <c r="W47" s="80">
        <f>Раздел2!H53</f>
        <v>0</v>
      </c>
      <c r="X47" s="80">
        <f>Раздел2!I53</f>
        <v>0</v>
      </c>
      <c r="Y47" s="80">
        <f>Раздел2!J53</f>
        <v>0</v>
      </c>
      <c r="Z47" s="12">
        <f>Раздел2!K53</f>
        <v>0</v>
      </c>
      <c r="AI47" s="12">
        <f>Раздел2!D48</f>
        <v>0</v>
      </c>
    </row>
    <row r="48" spans="1:48" ht="21" customHeight="1">
      <c r="A48" s="351"/>
      <c r="B48" s="127" t="s">
        <v>415</v>
      </c>
      <c r="C48" s="64" t="s">
        <v>543</v>
      </c>
      <c r="D48" s="193">
        <f t="shared" si="0"/>
        <v>0</v>
      </c>
      <c r="E48" s="192">
        <f>Раздел2!H49</f>
        <v>0</v>
      </c>
      <c r="F48" s="192">
        <f>Раздел2!I49</f>
        <v>0</v>
      </c>
      <c r="G48" s="192">
        <f>Раздел2!J49</f>
        <v>0</v>
      </c>
      <c r="H48" s="192">
        <f>Раздел2!K49</f>
        <v>0</v>
      </c>
      <c r="I48" s="193">
        <f t="shared" si="1"/>
        <v>0</v>
      </c>
      <c r="J48" s="191"/>
      <c r="K48" s="191"/>
      <c r="L48" s="191"/>
      <c r="M48" s="191"/>
      <c r="N48" s="193">
        <f t="shared" si="2"/>
        <v>0</v>
      </c>
      <c r="O48" s="191"/>
      <c r="P48" s="191"/>
      <c r="Q48" s="191"/>
      <c r="R48" s="191"/>
      <c r="S48" s="357"/>
      <c r="U48" s="80">
        <f>Раздел2!F54</f>
        <v>0</v>
      </c>
      <c r="V48" s="80">
        <f>Раздел2!F54</f>
        <v>0</v>
      </c>
      <c r="W48" s="80">
        <f>Раздел2!H54</f>
        <v>0</v>
      </c>
      <c r="X48" s="80">
        <f>Раздел2!I54</f>
        <v>0</v>
      </c>
      <c r="Y48" s="80">
        <f>Раздел2!J54</f>
        <v>0</v>
      </c>
      <c r="Z48" s="12">
        <f>Раздел2!K54</f>
        <v>0</v>
      </c>
      <c r="AF48" s="210"/>
      <c r="AG48" s="210"/>
      <c r="AH48" s="210"/>
      <c r="AI48" s="210">
        <f>Раздел2!D49</f>
        <v>0</v>
      </c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</row>
    <row r="49" spans="1:48" ht="15.95" customHeight="1">
      <c r="A49" s="351"/>
      <c r="B49" s="127" t="s">
        <v>298</v>
      </c>
      <c r="C49" s="64" t="s">
        <v>544</v>
      </c>
      <c r="D49" s="193">
        <f t="shared" si="0"/>
        <v>0</v>
      </c>
      <c r="E49" s="192">
        <f>Раздел2!H50</f>
        <v>0</v>
      </c>
      <c r="F49" s="192">
        <f>Раздел2!I50</f>
        <v>0</v>
      </c>
      <c r="G49" s="192">
        <f>Раздел2!J50</f>
        <v>0</v>
      </c>
      <c r="H49" s="192">
        <f>Раздел2!K50</f>
        <v>0</v>
      </c>
      <c r="I49" s="193">
        <f t="shared" si="1"/>
        <v>0</v>
      </c>
      <c r="J49" s="191"/>
      <c r="K49" s="191"/>
      <c r="L49" s="191"/>
      <c r="M49" s="191"/>
      <c r="N49" s="193">
        <f t="shared" si="2"/>
        <v>0</v>
      </c>
      <c r="O49" s="191"/>
      <c r="P49" s="191"/>
      <c r="Q49" s="191"/>
      <c r="R49" s="191"/>
      <c r="S49" s="357"/>
      <c r="U49" s="80">
        <f>Раздел2!F55</f>
        <v>0</v>
      </c>
      <c r="V49" s="80">
        <f>Раздел2!F55</f>
        <v>0</v>
      </c>
      <c r="W49" s="80">
        <f>Раздел2!H55</f>
        <v>0</v>
      </c>
      <c r="X49" s="80">
        <f>Раздел2!I55</f>
        <v>0</v>
      </c>
      <c r="Y49" s="80">
        <f>Раздел2!J55</f>
        <v>0</v>
      </c>
      <c r="Z49" s="12">
        <f>Раздел2!K55</f>
        <v>0</v>
      </c>
      <c r="AF49" s="210"/>
      <c r="AG49" s="210"/>
      <c r="AH49" s="210"/>
      <c r="AI49" s="210">
        <f>Раздел2!D50</f>
        <v>0</v>
      </c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</row>
    <row r="50" spans="1:48" ht="15" customHeight="1">
      <c r="A50" s="351"/>
      <c r="B50" s="127" t="s">
        <v>299</v>
      </c>
      <c r="C50" s="64" t="s">
        <v>545</v>
      </c>
      <c r="D50" s="193">
        <f t="shared" si="0"/>
        <v>0</v>
      </c>
      <c r="E50" s="192">
        <f>Раздел2!H51</f>
        <v>0</v>
      </c>
      <c r="F50" s="192">
        <f>Раздел2!I51</f>
        <v>0</v>
      </c>
      <c r="G50" s="192">
        <f>Раздел2!J51</f>
        <v>0</v>
      </c>
      <c r="H50" s="192">
        <f>Раздел2!K51</f>
        <v>0</v>
      </c>
      <c r="I50" s="193">
        <f t="shared" si="1"/>
        <v>0</v>
      </c>
      <c r="J50" s="191"/>
      <c r="K50" s="191"/>
      <c r="L50" s="191"/>
      <c r="M50" s="191"/>
      <c r="N50" s="193">
        <f t="shared" si="2"/>
        <v>0</v>
      </c>
      <c r="O50" s="191"/>
      <c r="P50" s="191"/>
      <c r="Q50" s="191"/>
      <c r="R50" s="191"/>
      <c r="S50" s="357"/>
      <c r="U50" s="80">
        <f>Раздел2!F56</f>
        <v>0</v>
      </c>
      <c r="V50" s="80">
        <f>Раздел2!F56</f>
        <v>0</v>
      </c>
      <c r="W50" s="80">
        <f>Раздел2!H56</f>
        <v>0</v>
      </c>
      <c r="X50" s="80">
        <f>Раздел2!I56</f>
        <v>0</v>
      </c>
      <c r="Y50" s="80">
        <f>Раздел2!J56</f>
        <v>0</v>
      </c>
      <c r="Z50" s="12">
        <f>Раздел2!K56</f>
        <v>0</v>
      </c>
      <c r="AF50" s="210"/>
      <c r="AG50" s="210"/>
      <c r="AH50" s="210"/>
      <c r="AI50" s="210">
        <f>Раздел2!D51</f>
        <v>0</v>
      </c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</row>
    <row r="51" spans="1:48" ht="15.95" customHeight="1">
      <c r="A51" s="351"/>
      <c r="B51" s="127" t="s">
        <v>300</v>
      </c>
      <c r="C51" s="64" t="s">
        <v>546</v>
      </c>
      <c r="D51" s="193">
        <f t="shared" si="0"/>
        <v>0</v>
      </c>
      <c r="E51" s="192">
        <f>Раздел2!H52</f>
        <v>0</v>
      </c>
      <c r="F51" s="192">
        <f>Раздел2!I52</f>
        <v>0</v>
      </c>
      <c r="G51" s="192">
        <f>Раздел2!J52</f>
        <v>0</v>
      </c>
      <c r="H51" s="192">
        <f>Раздел2!K52</f>
        <v>0</v>
      </c>
      <c r="I51" s="193">
        <f t="shared" si="1"/>
        <v>0</v>
      </c>
      <c r="J51" s="191"/>
      <c r="K51" s="191"/>
      <c r="L51" s="191"/>
      <c r="M51" s="191"/>
      <c r="N51" s="193">
        <f t="shared" si="2"/>
        <v>0</v>
      </c>
      <c r="O51" s="191"/>
      <c r="P51" s="191"/>
      <c r="Q51" s="191"/>
      <c r="R51" s="191"/>
      <c r="S51" s="357"/>
      <c r="U51" s="80">
        <f>Раздел2!F57</f>
        <v>0</v>
      </c>
      <c r="V51" s="80">
        <f>Раздел2!F57</f>
        <v>0</v>
      </c>
      <c r="W51" s="80">
        <f>Раздел2!H57</f>
        <v>0</v>
      </c>
      <c r="X51" s="80">
        <f>Раздел2!I57</f>
        <v>0</v>
      </c>
      <c r="Y51" s="80">
        <f>Раздел2!J57</f>
        <v>0</v>
      </c>
      <c r="Z51" s="12">
        <f>Раздел2!K57</f>
        <v>0</v>
      </c>
      <c r="AF51" s="210"/>
      <c r="AG51" s="210"/>
      <c r="AH51" s="210"/>
      <c r="AI51" s="210">
        <f>Раздел2!D52</f>
        <v>0</v>
      </c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</row>
    <row r="52" spans="1:48" ht="15.75" customHeight="1">
      <c r="A52" s="351"/>
      <c r="B52" s="126" t="s">
        <v>137</v>
      </c>
      <c r="C52" s="64" t="s">
        <v>547</v>
      </c>
      <c r="D52" s="193">
        <f t="shared" si="0"/>
        <v>0</v>
      </c>
      <c r="E52" s="192">
        <f>Раздел2!H53</f>
        <v>0</v>
      </c>
      <c r="F52" s="192">
        <f>Раздел2!I53</f>
        <v>0</v>
      </c>
      <c r="G52" s="192">
        <f>Раздел2!J53</f>
        <v>0</v>
      </c>
      <c r="H52" s="192">
        <f>Раздел2!K53</f>
        <v>0</v>
      </c>
      <c r="I52" s="193">
        <f t="shared" si="1"/>
        <v>0</v>
      </c>
      <c r="J52" s="191"/>
      <c r="K52" s="191"/>
      <c r="L52" s="191"/>
      <c r="M52" s="191"/>
      <c r="N52" s="193">
        <f t="shared" si="2"/>
        <v>0</v>
      </c>
      <c r="O52" s="191"/>
      <c r="P52" s="191"/>
      <c r="Q52" s="191"/>
      <c r="R52" s="191"/>
      <c r="S52" s="357"/>
      <c r="U52" s="80">
        <f>Раздел2!F58</f>
        <v>0</v>
      </c>
      <c r="V52" s="80">
        <f>Раздел2!F58</f>
        <v>0</v>
      </c>
      <c r="W52" s="80">
        <f>Раздел2!H58</f>
        <v>0</v>
      </c>
      <c r="X52" s="80">
        <f>Раздел2!I58</f>
        <v>0</v>
      </c>
      <c r="Y52" s="80">
        <f>Раздел2!J58</f>
        <v>0</v>
      </c>
      <c r="Z52" s="12">
        <f>Раздел2!K58</f>
        <v>0</v>
      </c>
      <c r="AF52" s="210"/>
      <c r="AG52" s="210"/>
      <c r="AH52" s="210"/>
      <c r="AI52" s="210">
        <f>Раздел2!D53</f>
        <v>0</v>
      </c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</row>
    <row r="53" spans="1:48" ht="15.95" customHeight="1">
      <c r="A53" s="351"/>
      <c r="B53" s="126" t="s">
        <v>775</v>
      </c>
      <c r="C53" s="64" t="s">
        <v>548</v>
      </c>
      <c r="D53" s="193">
        <f t="shared" si="0"/>
        <v>0</v>
      </c>
      <c r="E53" s="192">
        <f>Раздел2!H54</f>
        <v>0</v>
      </c>
      <c r="F53" s="192">
        <f>Раздел2!I54</f>
        <v>0</v>
      </c>
      <c r="G53" s="192">
        <f>Раздел2!J54</f>
        <v>0</v>
      </c>
      <c r="H53" s="192">
        <f>Раздел2!K54</f>
        <v>0</v>
      </c>
      <c r="I53" s="193">
        <f t="shared" si="1"/>
        <v>0</v>
      </c>
      <c r="J53" s="191"/>
      <c r="K53" s="191"/>
      <c r="L53" s="191"/>
      <c r="M53" s="191"/>
      <c r="N53" s="193">
        <f t="shared" si="2"/>
        <v>0</v>
      </c>
      <c r="O53" s="191"/>
      <c r="P53" s="191"/>
      <c r="Q53" s="191"/>
      <c r="R53" s="191"/>
      <c r="S53" s="357"/>
      <c r="U53" s="80">
        <f>Раздел2!F59</f>
        <v>0</v>
      </c>
      <c r="V53" s="80">
        <f>Раздел2!F59</f>
        <v>0</v>
      </c>
      <c r="W53" s="80">
        <f>Раздел2!H59</f>
        <v>0</v>
      </c>
      <c r="X53" s="80">
        <f>Раздел2!I59</f>
        <v>0</v>
      </c>
      <c r="Y53" s="80">
        <f>Раздел2!J59</f>
        <v>0</v>
      </c>
      <c r="Z53" s="12">
        <f>Раздел2!K59</f>
        <v>0</v>
      </c>
      <c r="AF53" s="210"/>
      <c r="AG53" s="210"/>
      <c r="AH53" s="210"/>
      <c r="AI53" s="210">
        <f>Раздел2!D54</f>
        <v>0</v>
      </c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ht="15.95" customHeight="1">
      <c r="A54" s="351"/>
      <c r="B54" s="126" t="s">
        <v>384</v>
      </c>
      <c r="C54" s="64" t="s">
        <v>549</v>
      </c>
      <c r="D54" s="193">
        <f>SUM(D55:D57)</f>
        <v>0</v>
      </c>
      <c r="E54" s="193">
        <f t="shared" ref="E54:R54" si="8">SUM(E55:E57)</f>
        <v>0</v>
      </c>
      <c r="F54" s="193">
        <f t="shared" si="8"/>
        <v>0</v>
      </c>
      <c r="G54" s="193">
        <f t="shared" si="8"/>
        <v>0</v>
      </c>
      <c r="H54" s="193">
        <f t="shared" si="8"/>
        <v>0</v>
      </c>
      <c r="I54" s="193">
        <f t="shared" si="8"/>
        <v>0</v>
      </c>
      <c r="J54" s="193">
        <f t="shared" si="8"/>
        <v>0</v>
      </c>
      <c r="K54" s="193">
        <f t="shared" si="8"/>
        <v>0</v>
      </c>
      <c r="L54" s="193">
        <f t="shared" si="8"/>
        <v>0</v>
      </c>
      <c r="M54" s="193">
        <f t="shared" si="8"/>
        <v>0</v>
      </c>
      <c r="N54" s="193">
        <f t="shared" si="8"/>
        <v>0</v>
      </c>
      <c r="O54" s="193">
        <f t="shared" si="8"/>
        <v>0</v>
      </c>
      <c r="P54" s="193">
        <f t="shared" si="8"/>
        <v>0</v>
      </c>
      <c r="Q54" s="193">
        <f t="shared" si="8"/>
        <v>0</v>
      </c>
      <c r="R54" s="193">
        <f t="shared" si="8"/>
        <v>0</v>
      </c>
      <c r="S54" s="357"/>
      <c r="U54" s="80">
        <f>Раздел2!F61</f>
        <v>0</v>
      </c>
      <c r="V54" s="80">
        <f>Раздел2!F61</f>
        <v>0</v>
      </c>
      <c r="W54" s="80">
        <f>Раздел2!H61</f>
        <v>0</v>
      </c>
      <c r="X54" s="80">
        <f>Раздел2!I61</f>
        <v>0</v>
      </c>
      <c r="Y54" s="80">
        <f>Раздел2!J61</f>
        <v>0</v>
      </c>
      <c r="Z54" s="12">
        <f>Раздел2!K61</f>
        <v>0</v>
      </c>
      <c r="AI54" s="12">
        <f>Раздел2!D55</f>
        <v>0</v>
      </c>
    </row>
    <row r="55" spans="1:48" ht="21.75" customHeight="1">
      <c r="A55" s="351"/>
      <c r="B55" s="127" t="s">
        <v>416</v>
      </c>
      <c r="C55" s="64" t="s">
        <v>550</v>
      </c>
      <c r="D55" s="193">
        <f t="shared" si="0"/>
        <v>0</v>
      </c>
      <c r="E55" s="192">
        <f>Раздел2!H56</f>
        <v>0</v>
      </c>
      <c r="F55" s="192">
        <f>Раздел2!I56</f>
        <v>0</v>
      </c>
      <c r="G55" s="192">
        <f>Раздел2!J56</f>
        <v>0</v>
      </c>
      <c r="H55" s="192">
        <f>Раздел2!K56</f>
        <v>0</v>
      </c>
      <c r="I55" s="193">
        <f t="shared" si="1"/>
        <v>0</v>
      </c>
      <c r="J55" s="191"/>
      <c r="K55" s="191"/>
      <c r="L55" s="191"/>
      <c r="M55" s="191"/>
      <c r="N55" s="193">
        <f t="shared" si="2"/>
        <v>0</v>
      </c>
      <c r="O55" s="191"/>
      <c r="P55" s="191"/>
      <c r="Q55" s="191"/>
      <c r="R55" s="191"/>
      <c r="S55" s="357"/>
      <c r="U55" s="80">
        <f>Раздел2!F62</f>
        <v>0</v>
      </c>
      <c r="V55" s="80">
        <f>Раздел2!F62</f>
        <v>0</v>
      </c>
      <c r="W55" s="80">
        <f>Раздел2!H62</f>
        <v>0</v>
      </c>
      <c r="X55" s="80">
        <f>Раздел2!I62</f>
        <v>0</v>
      </c>
      <c r="Y55" s="80">
        <f>Раздел2!J62</f>
        <v>0</v>
      </c>
      <c r="Z55" s="12">
        <f>Раздел2!K62</f>
        <v>0</v>
      </c>
      <c r="AF55" s="210"/>
      <c r="AG55" s="210"/>
      <c r="AH55" s="210"/>
      <c r="AI55" s="210">
        <f>Раздел2!D56</f>
        <v>0</v>
      </c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ht="15.95" customHeight="1">
      <c r="A56" s="351"/>
      <c r="B56" s="127" t="s">
        <v>291</v>
      </c>
      <c r="C56" s="64" t="s">
        <v>551</v>
      </c>
      <c r="D56" s="193">
        <f t="shared" si="0"/>
        <v>0</v>
      </c>
      <c r="E56" s="192">
        <f>Раздел2!H57</f>
        <v>0</v>
      </c>
      <c r="F56" s="192">
        <f>Раздел2!I57</f>
        <v>0</v>
      </c>
      <c r="G56" s="192">
        <f>Раздел2!J57</f>
        <v>0</v>
      </c>
      <c r="H56" s="192">
        <f>Раздел2!K57</f>
        <v>0</v>
      </c>
      <c r="I56" s="193">
        <f t="shared" si="1"/>
        <v>0</v>
      </c>
      <c r="J56" s="191"/>
      <c r="K56" s="191"/>
      <c r="L56" s="191"/>
      <c r="M56" s="191"/>
      <c r="N56" s="193">
        <f t="shared" si="2"/>
        <v>0</v>
      </c>
      <c r="O56" s="191"/>
      <c r="P56" s="191"/>
      <c r="Q56" s="191"/>
      <c r="R56" s="191"/>
      <c r="S56" s="357"/>
      <c r="U56" s="80">
        <f>Раздел2!F63</f>
        <v>0</v>
      </c>
      <c r="V56" s="80">
        <f>Раздел2!F63</f>
        <v>0</v>
      </c>
      <c r="W56" s="80">
        <f>Раздел2!H63</f>
        <v>0</v>
      </c>
      <c r="X56" s="80">
        <f>Раздел2!I63</f>
        <v>0</v>
      </c>
      <c r="Y56" s="80">
        <f>Раздел2!J63</f>
        <v>0</v>
      </c>
      <c r="Z56" s="12">
        <f>Раздел2!K63</f>
        <v>0</v>
      </c>
      <c r="AF56" s="210"/>
      <c r="AG56" s="210"/>
      <c r="AH56" s="210"/>
      <c r="AI56" s="210">
        <f>Раздел2!D57</f>
        <v>0</v>
      </c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</row>
    <row r="57" spans="1:48" ht="15" customHeight="1">
      <c r="A57" s="351"/>
      <c r="B57" s="127" t="s">
        <v>479</v>
      </c>
      <c r="C57" s="64" t="s">
        <v>552</v>
      </c>
      <c r="D57" s="193">
        <f t="shared" si="0"/>
        <v>0</v>
      </c>
      <c r="E57" s="192">
        <f>Раздел2!H58</f>
        <v>0</v>
      </c>
      <c r="F57" s="192">
        <f>Раздел2!I58</f>
        <v>0</v>
      </c>
      <c r="G57" s="192">
        <f>Раздел2!J58</f>
        <v>0</v>
      </c>
      <c r="H57" s="192">
        <f>Раздел2!K58</f>
        <v>0</v>
      </c>
      <c r="I57" s="193">
        <f t="shared" si="1"/>
        <v>0</v>
      </c>
      <c r="J57" s="191"/>
      <c r="K57" s="191"/>
      <c r="L57" s="191"/>
      <c r="M57" s="191"/>
      <c r="N57" s="193">
        <f t="shared" si="2"/>
        <v>0</v>
      </c>
      <c r="O57" s="191"/>
      <c r="P57" s="191"/>
      <c r="Q57" s="191"/>
      <c r="R57" s="191"/>
      <c r="S57" s="357"/>
      <c r="U57" s="80">
        <f>Раздел2!F64</f>
        <v>0</v>
      </c>
      <c r="V57" s="80">
        <f>Раздел2!F64</f>
        <v>0</v>
      </c>
      <c r="W57" s="80">
        <f>Раздел2!H64</f>
        <v>0</v>
      </c>
      <c r="X57" s="80">
        <f>Раздел2!I64</f>
        <v>0</v>
      </c>
      <c r="Y57" s="80">
        <f>Раздел2!J64</f>
        <v>0</v>
      </c>
      <c r="Z57" s="12">
        <f>Раздел2!K64</f>
        <v>0</v>
      </c>
      <c r="AF57" s="210"/>
      <c r="AG57" s="210"/>
      <c r="AH57" s="210"/>
      <c r="AI57" s="210">
        <f>Раздел2!D58</f>
        <v>0</v>
      </c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</row>
    <row r="58" spans="1:48" ht="15.75" customHeight="1">
      <c r="A58" s="351"/>
      <c r="B58" s="126" t="s">
        <v>27</v>
      </c>
      <c r="C58" s="64" t="s">
        <v>553</v>
      </c>
      <c r="D58" s="193">
        <f t="shared" si="0"/>
        <v>0</v>
      </c>
      <c r="E58" s="192">
        <f>Раздел2!H59</f>
        <v>0</v>
      </c>
      <c r="F58" s="192">
        <f>Раздел2!I59</f>
        <v>0</v>
      </c>
      <c r="G58" s="192">
        <f>Раздел2!J59</f>
        <v>0</v>
      </c>
      <c r="H58" s="192">
        <f>Раздел2!K59</f>
        <v>0</v>
      </c>
      <c r="I58" s="193">
        <f t="shared" si="1"/>
        <v>0</v>
      </c>
      <c r="J58" s="191"/>
      <c r="K58" s="191"/>
      <c r="L58" s="191"/>
      <c r="M58" s="191"/>
      <c r="N58" s="193">
        <f t="shared" si="2"/>
        <v>0</v>
      </c>
      <c r="O58" s="191"/>
      <c r="P58" s="191"/>
      <c r="Q58" s="191"/>
      <c r="R58" s="191"/>
      <c r="S58" s="357"/>
      <c r="U58" s="80">
        <f>Раздел2!F65</f>
        <v>0</v>
      </c>
      <c r="V58" s="80">
        <f>Раздел2!F65</f>
        <v>0</v>
      </c>
      <c r="W58" s="80">
        <f>Раздел2!H65</f>
        <v>0</v>
      </c>
      <c r="X58" s="80">
        <f>Раздел2!I65</f>
        <v>0</v>
      </c>
      <c r="Y58" s="80">
        <f>Раздел2!J65</f>
        <v>0</v>
      </c>
      <c r="Z58" s="12">
        <f>Раздел2!K65</f>
        <v>0</v>
      </c>
      <c r="AF58" s="210"/>
      <c r="AG58" s="210"/>
      <c r="AH58" s="210"/>
      <c r="AI58" s="210">
        <f>Раздел2!D59</f>
        <v>0</v>
      </c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</row>
    <row r="59" spans="1:48" ht="15.95" customHeight="1">
      <c r="A59" s="351"/>
      <c r="B59" s="126" t="s">
        <v>28</v>
      </c>
      <c r="C59" s="64" t="s">
        <v>554</v>
      </c>
      <c r="D59" s="193">
        <f t="shared" si="0"/>
        <v>0</v>
      </c>
      <c r="E59" s="192">
        <f>Раздел2!H60</f>
        <v>0</v>
      </c>
      <c r="F59" s="192">
        <f>Раздел2!I60</f>
        <v>0</v>
      </c>
      <c r="G59" s="192">
        <f>Раздел2!J60</f>
        <v>0</v>
      </c>
      <c r="H59" s="192">
        <f>Раздел2!K60</f>
        <v>0</v>
      </c>
      <c r="I59" s="193">
        <f t="shared" si="1"/>
        <v>0</v>
      </c>
      <c r="J59" s="191"/>
      <c r="K59" s="191"/>
      <c r="L59" s="191"/>
      <c r="M59" s="191"/>
      <c r="N59" s="193">
        <f t="shared" si="2"/>
        <v>0</v>
      </c>
      <c r="O59" s="191"/>
      <c r="P59" s="191"/>
      <c r="Q59" s="191"/>
      <c r="R59" s="191"/>
      <c r="S59" s="357"/>
      <c r="U59" s="80">
        <f>Раздел2!F66</f>
        <v>0</v>
      </c>
      <c r="V59" s="80">
        <f>Раздел2!F66</f>
        <v>0</v>
      </c>
      <c r="W59" s="80">
        <f>Раздел2!H66</f>
        <v>0</v>
      </c>
      <c r="X59" s="80">
        <f>Раздел2!I66</f>
        <v>0</v>
      </c>
      <c r="Y59" s="80">
        <f>Раздел2!J66</f>
        <v>0</v>
      </c>
      <c r="Z59" s="12">
        <f>Раздел2!K66</f>
        <v>0</v>
      </c>
      <c r="AF59" s="210"/>
      <c r="AG59" s="210"/>
      <c r="AH59" s="210"/>
      <c r="AI59" s="210">
        <f>Раздел2!D60</f>
        <v>0</v>
      </c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</row>
    <row r="60" spans="1:48" ht="15.95" customHeight="1">
      <c r="A60" s="351"/>
      <c r="B60" s="126" t="s">
        <v>29</v>
      </c>
      <c r="C60" s="64" t="s">
        <v>555</v>
      </c>
      <c r="D60" s="193">
        <f t="shared" si="0"/>
        <v>0</v>
      </c>
      <c r="E60" s="192">
        <f>Раздел2!H61</f>
        <v>0</v>
      </c>
      <c r="F60" s="192">
        <f>Раздел2!I61</f>
        <v>0</v>
      </c>
      <c r="G60" s="192">
        <f>Раздел2!J61</f>
        <v>0</v>
      </c>
      <c r="H60" s="192">
        <f>Раздел2!K61</f>
        <v>0</v>
      </c>
      <c r="I60" s="193">
        <f t="shared" si="1"/>
        <v>0</v>
      </c>
      <c r="J60" s="191"/>
      <c r="K60" s="191"/>
      <c r="L60" s="191"/>
      <c r="M60" s="191"/>
      <c r="N60" s="193">
        <f t="shared" si="2"/>
        <v>0</v>
      </c>
      <c r="O60" s="191"/>
      <c r="P60" s="191"/>
      <c r="Q60" s="191"/>
      <c r="R60" s="191"/>
      <c r="S60" s="357"/>
      <c r="U60" s="80">
        <f>Раздел2!F68</f>
        <v>0</v>
      </c>
      <c r="V60" s="80">
        <f>Раздел2!F68</f>
        <v>0</v>
      </c>
      <c r="W60" s="80">
        <f>Раздел2!H68</f>
        <v>0</v>
      </c>
      <c r="X60" s="80">
        <f>Раздел2!I68</f>
        <v>0</v>
      </c>
      <c r="Y60" s="80">
        <f>Раздел2!J68</f>
        <v>0</v>
      </c>
      <c r="Z60" s="12">
        <f>Раздел2!K68</f>
        <v>0</v>
      </c>
      <c r="AF60" s="210"/>
      <c r="AG60" s="210"/>
      <c r="AH60" s="210"/>
      <c r="AI60" s="210">
        <f>Раздел2!D61</f>
        <v>0</v>
      </c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</row>
    <row r="61" spans="1:48" ht="15.75" customHeight="1">
      <c r="A61" s="351"/>
      <c r="B61" s="126" t="s">
        <v>773</v>
      </c>
      <c r="C61" s="64" t="s">
        <v>556</v>
      </c>
      <c r="D61" s="193">
        <f t="shared" si="0"/>
        <v>0</v>
      </c>
      <c r="E61" s="192">
        <f>Раздел2!H62</f>
        <v>0</v>
      </c>
      <c r="F61" s="192">
        <f>Раздел2!I62</f>
        <v>0</v>
      </c>
      <c r="G61" s="192">
        <f>Раздел2!J62</f>
        <v>0</v>
      </c>
      <c r="H61" s="192">
        <f>Раздел2!K62</f>
        <v>0</v>
      </c>
      <c r="I61" s="193">
        <f t="shared" si="1"/>
        <v>0</v>
      </c>
      <c r="J61" s="191"/>
      <c r="K61" s="191"/>
      <c r="L61" s="191"/>
      <c r="M61" s="191"/>
      <c r="N61" s="193">
        <f t="shared" si="2"/>
        <v>0</v>
      </c>
      <c r="O61" s="191"/>
      <c r="P61" s="191"/>
      <c r="Q61" s="191"/>
      <c r="R61" s="191"/>
      <c r="S61" s="357"/>
      <c r="U61" s="80">
        <f>Раздел2!F69</f>
        <v>0</v>
      </c>
      <c r="V61" s="80">
        <f>Раздел2!F69</f>
        <v>0</v>
      </c>
      <c r="W61" s="80">
        <f>Раздел2!H69</f>
        <v>0</v>
      </c>
      <c r="X61" s="80">
        <f>Раздел2!I69</f>
        <v>0</v>
      </c>
      <c r="Y61" s="80">
        <f>Раздел2!J69</f>
        <v>0</v>
      </c>
      <c r="Z61" s="12">
        <f>Раздел2!K69</f>
        <v>0</v>
      </c>
      <c r="AF61" s="210"/>
      <c r="AG61" s="210"/>
      <c r="AH61" s="210"/>
      <c r="AI61" s="210">
        <f>Раздел2!D62</f>
        <v>0</v>
      </c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</row>
    <row r="62" spans="1:48" ht="15.75" customHeight="1">
      <c r="A62" s="351"/>
      <c r="B62" s="126" t="s">
        <v>30</v>
      </c>
      <c r="C62" s="64" t="s">
        <v>557</v>
      </c>
      <c r="D62" s="193">
        <f t="shared" si="0"/>
        <v>0</v>
      </c>
      <c r="E62" s="192">
        <f>Раздел2!H63</f>
        <v>0</v>
      </c>
      <c r="F62" s="192">
        <f>Раздел2!I63</f>
        <v>0</v>
      </c>
      <c r="G62" s="192">
        <f>Раздел2!J63</f>
        <v>0</v>
      </c>
      <c r="H62" s="192">
        <f>Раздел2!K63</f>
        <v>0</v>
      </c>
      <c r="I62" s="193">
        <f t="shared" si="1"/>
        <v>0</v>
      </c>
      <c r="J62" s="191"/>
      <c r="K62" s="191"/>
      <c r="L62" s="191"/>
      <c r="M62" s="191"/>
      <c r="N62" s="193">
        <f t="shared" si="2"/>
        <v>0</v>
      </c>
      <c r="O62" s="191"/>
      <c r="P62" s="191"/>
      <c r="Q62" s="191"/>
      <c r="R62" s="191"/>
      <c r="S62" s="357"/>
      <c r="U62" s="80">
        <f>Раздел2!F70</f>
        <v>0</v>
      </c>
      <c r="V62" s="80">
        <f>Раздел2!F70</f>
        <v>0</v>
      </c>
      <c r="W62" s="80">
        <f>Раздел2!H70</f>
        <v>0</v>
      </c>
      <c r="X62" s="80">
        <f>Раздел2!I70</f>
        <v>0</v>
      </c>
      <c r="Y62" s="80">
        <f>Раздел2!J70</f>
        <v>0</v>
      </c>
      <c r="Z62" s="12">
        <f>Раздел2!K70</f>
        <v>0</v>
      </c>
      <c r="AF62" s="210"/>
      <c r="AG62" s="210"/>
      <c r="AH62" s="210"/>
      <c r="AI62" s="210">
        <f>Раздел2!D63</f>
        <v>0</v>
      </c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</row>
    <row r="63" spans="1:48" ht="15.95" customHeight="1">
      <c r="A63" s="351"/>
      <c r="B63" s="126" t="s">
        <v>31</v>
      </c>
      <c r="C63" s="64" t="s">
        <v>558</v>
      </c>
      <c r="D63" s="193">
        <f t="shared" si="0"/>
        <v>0</v>
      </c>
      <c r="E63" s="192">
        <f>Раздел2!H64</f>
        <v>0</v>
      </c>
      <c r="F63" s="192">
        <f>Раздел2!I64</f>
        <v>0</v>
      </c>
      <c r="G63" s="192">
        <f>Раздел2!J64</f>
        <v>0</v>
      </c>
      <c r="H63" s="192">
        <f>Раздел2!K64</f>
        <v>0</v>
      </c>
      <c r="I63" s="193">
        <f t="shared" si="1"/>
        <v>0</v>
      </c>
      <c r="J63" s="191"/>
      <c r="K63" s="191"/>
      <c r="L63" s="191"/>
      <c r="M63" s="191"/>
      <c r="N63" s="193">
        <f t="shared" si="2"/>
        <v>0</v>
      </c>
      <c r="O63" s="191"/>
      <c r="P63" s="191"/>
      <c r="Q63" s="191"/>
      <c r="R63" s="191"/>
      <c r="S63" s="357"/>
      <c r="U63" s="80">
        <f>Раздел2!F71</f>
        <v>0</v>
      </c>
      <c r="V63" s="80">
        <f>Раздел2!F71</f>
        <v>0</v>
      </c>
      <c r="W63" s="80">
        <f>Раздел2!H71</f>
        <v>0</v>
      </c>
      <c r="X63" s="80">
        <f>Раздел2!I71</f>
        <v>0</v>
      </c>
      <c r="Y63" s="80">
        <f>Раздел2!J71</f>
        <v>0</v>
      </c>
      <c r="Z63" s="12">
        <f>Раздел2!K71</f>
        <v>0</v>
      </c>
      <c r="AF63" s="210"/>
      <c r="AG63" s="210"/>
      <c r="AH63" s="210"/>
      <c r="AI63" s="210">
        <f>Раздел2!D64</f>
        <v>0</v>
      </c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</row>
    <row r="64" spans="1:48" ht="15.95" customHeight="1">
      <c r="A64" s="351"/>
      <c r="B64" s="126" t="s">
        <v>32</v>
      </c>
      <c r="C64" s="64" t="s">
        <v>559</v>
      </c>
      <c r="D64" s="193">
        <f t="shared" si="0"/>
        <v>0</v>
      </c>
      <c r="E64" s="192">
        <f>Раздел2!H65</f>
        <v>0</v>
      </c>
      <c r="F64" s="192">
        <f>Раздел2!I65</f>
        <v>0</v>
      </c>
      <c r="G64" s="192">
        <f>Раздел2!J65</f>
        <v>0</v>
      </c>
      <c r="H64" s="192">
        <f>Раздел2!K65</f>
        <v>0</v>
      </c>
      <c r="I64" s="193">
        <f t="shared" si="1"/>
        <v>0</v>
      </c>
      <c r="J64" s="191"/>
      <c r="K64" s="191"/>
      <c r="L64" s="191"/>
      <c r="M64" s="191"/>
      <c r="N64" s="193">
        <f t="shared" si="2"/>
        <v>0</v>
      </c>
      <c r="O64" s="191"/>
      <c r="P64" s="191"/>
      <c r="Q64" s="191"/>
      <c r="R64" s="191"/>
      <c r="S64" s="357"/>
      <c r="U64" s="80">
        <f>Раздел2!F72</f>
        <v>0</v>
      </c>
      <c r="V64" s="80">
        <f>Раздел2!F72</f>
        <v>0</v>
      </c>
      <c r="W64" s="80">
        <f>Раздел2!H72</f>
        <v>0</v>
      </c>
      <c r="X64" s="80">
        <f>Раздел2!I72</f>
        <v>0</v>
      </c>
      <c r="Y64" s="80">
        <f>Раздел2!J72</f>
        <v>0</v>
      </c>
      <c r="Z64" s="12">
        <f>Раздел2!K72</f>
        <v>0</v>
      </c>
      <c r="AF64" s="210"/>
      <c r="AG64" s="210"/>
      <c r="AH64" s="210"/>
      <c r="AI64" s="210">
        <f>Раздел2!D65</f>
        <v>0</v>
      </c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</row>
    <row r="65" spans="1:48" ht="15.95" customHeight="1">
      <c r="A65" s="351"/>
      <c r="B65" s="126" t="s">
        <v>749</v>
      </c>
      <c r="C65" s="64" t="s">
        <v>560</v>
      </c>
      <c r="D65" s="193">
        <f t="shared" si="0"/>
        <v>0</v>
      </c>
      <c r="E65" s="192">
        <f>Раздел2!H66</f>
        <v>0</v>
      </c>
      <c r="F65" s="192">
        <f>Раздел2!I66</f>
        <v>0</v>
      </c>
      <c r="G65" s="192">
        <f>Раздел2!J66</f>
        <v>0</v>
      </c>
      <c r="H65" s="192">
        <f>Раздел2!K66</f>
        <v>0</v>
      </c>
      <c r="I65" s="193">
        <f t="shared" si="1"/>
        <v>0</v>
      </c>
      <c r="J65" s="191"/>
      <c r="K65" s="191"/>
      <c r="L65" s="191"/>
      <c r="M65" s="191"/>
      <c r="N65" s="193">
        <f t="shared" si="2"/>
        <v>0</v>
      </c>
      <c r="O65" s="191"/>
      <c r="P65" s="191"/>
      <c r="Q65" s="191"/>
      <c r="R65" s="191"/>
      <c r="S65" s="357"/>
      <c r="U65" s="80">
        <f>Раздел2!F73</f>
        <v>0</v>
      </c>
      <c r="V65" s="80">
        <f>Раздел2!F73</f>
        <v>0</v>
      </c>
      <c r="W65" s="80">
        <f>Раздел2!H73</f>
        <v>0</v>
      </c>
      <c r="X65" s="80">
        <f>Раздел2!I73</f>
        <v>0</v>
      </c>
      <c r="Y65" s="80">
        <f>Раздел2!J73</f>
        <v>0</v>
      </c>
      <c r="Z65" s="12">
        <f>Раздел2!K73</f>
        <v>0</v>
      </c>
      <c r="AF65" s="210"/>
      <c r="AG65" s="210"/>
      <c r="AH65" s="210"/>
      <c r="AI65" s="210">
        <f>Раздел2!D66</f>
        <v>0</v>
      </c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</row>
    <row r="66" spans="1:48" ht="15.95" customHeight="1">
      <c r="A66" s="351"/>
      <c r="B66" s="126" t="s">
        <v>33</v>
      </c>
      <c r="C66" s="64" t="s">
        <v>561</v>
      </c>
      <c r="D66" s="193">
        <f t="shared" si="0"/>
        <v>0</v>
      </c>
      <c r="E66" s="192">
        <f>Раздел2!H67</f>
        <v>0</v>
      </c>
      <c r="F66" s="192">
        <f>Раздел2!I67</f>
        <v>0</v>
      </c>
      <c r="G66" s="192">
        <f>Раздел2!J67</f>
        <v>0</v>
      </c>
      <c r="H66" s="192">
        <f>Раздел2!K67</f>
        <v>0</v>
      </c>
      <c r="I66" s="193">
        <f t="shared" si="1"/>
        <v>0</v>
      </c>
      <c r="J66" s="191"/>
      <c r="K66" s="191"/>
      <c r="L66" s="191"/>
      <c r="M66" s="191"/>
      <c r="N66" s="193">
        <f t="shared" si="2"/>
        <v>0</v>
      </c>
      <c r="O66" s="191"/>
      <c r="P66" s="191"/>
      <c r="Q66" s="191"/>
      <c r="R66" s="191"/>
      <c r="S66" s="357"/>
      <c r="U66" s="80">
        <f>Раздел2!F74</f>
        <v>0</v>
      </c>
      <c r="V66" s="80">
        <f>Раздел2!F74</f>
        <v>0</v>
      </c>
      <c r="W66" s="80">
        <f>Раздел2!H74</f>
        <v>0</v>
      </c>
      <c r="X66" s="80">
        <f>Раздел2!I74</f>
        <v>0</v>
      </c>
      <c r="Y66" s="80">
        <f>Раздел2!J74</f>
        <v>0</v>
      </c>
      <c r="Z66" s="12">
        <f>Раздел2!K74</f>
        <v>0</v>
      </c>
      <c r="AF66" s="210"/>
      <c r="AG66" s="210"/>
      <c r="AH66" s="210"/>
      <c r="AI66" s="210">
        <f>Раздел2!D67</f>
        <v>0</v>
      </c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</row>
    <row r="67" spans="1:48" ht="15.95" customHeight="1">
      <c r="A67" s="351"/>
      <c r="B67" s="126" t="s">
        <v>385</v>
      </c>
      <c r="C67" s="64" t="s">
        <v>562</v>
      </c>
      <c r="D67" s="193">
        <f>SUM(D68:D71)</f>
        <v>0</v>
      </c>
      <c r="E67" s="193">
        <f t="shared" ref="E67:R67" si="9">SUM(E68:E71)</f>
        <v>0</v>
      </c>
      <c r="F67" s="193">
        <f t="shared" si="9"/>
        <v>0</v>
      </c>
      <c r="G67" s="193">
        <f t="shared" si="9"/>
        <v>0</v>
      </c>
      <c r="H67" s="193">
        <f t="shared" si="9"/>
        <v>0</v>
      </c>
      <c r="I67" s="193">
        <f t="shared" si="9"/>
        <v>0</v>
      </c>
      <c r="J67" s="193">
        <f t="shared" si="9"/>
        <v>0</v>
      </c>
      <c r="K67" s="193">
        <f t="shared" si="9"/>
        <v>0</v>
      </c>
      <c r="L67" s="193">
        <f t="shared" si="9"/>
        <v>0</v>
      </c>
      <c r="M67" s="193">
        <f t="shared" si="9"/>
        <v>0</v>
      </c>
      <c r="N67" s="193">
        <f t="shared" si="9"/>
        <v>0</v>
      </c>
      <c r="O67" s="193">
        <f t="shared" si="9"/>
        <v>0</v>
      </c>
      <c r="P67" s="193">
        <f t="shared" si="9"/>
        <v>0</v>
      </c>
      <c r="Q67" s="193">
        <f t="shared" si="9"/>
        <v>0</v>
      </c>
      <c r="R67" s="193">
        <f t="shared" si="9"/>
        <v>0</v>
      </c>
      <c r="S67" s="357"/>
      <c r="U67" s="80">
        <f>Раздел2!F75</f>
        <v>0</v>
      </c>
      <c r="V67" s="80">
        <f>Раздел2!F75</f>
        <v>0</v>
      </c>
      <c r="W67" s="80">
        <f>Раздел2!H75</f>
        <v>0</v>
      </c>
      <c r="X67" s="80">
        <f>Раздел2!I75</f>
        <v>0</v>
      </c>
      <c r="Y67" s="80">
        <f>Раздел2!J75</f>
        <v>0</v>
      </c>
      <c r="Z67" s="12">
        <f>Раздел2!K75</f>
        <v>0</v>
      </c>
      <c r="AI67" s="12">
        <f>Раздел2!D68</f>
        <v>0</v>
      </c>
    </row>
    <row r="68" spans="1:48" ht="21" customHeight="1">
      <c r="A68" s="351"/>
      <c r="B68" s="127" t="s">
        <v>417</v>
      </c>
      <c r="C68" s="64" t="s">
        <v>563</v>
      </c>
      <c r="D68" s="193">
        <f t="shared" si="0"/>
        <v>0</v>
      </c>
      <c r="E68" s="192">
        <f>Раздел2!H69</f>
        <v>0</v>
      </c>
      <c r="F68" s="192">
        <f>Раздел2!I69</f>
        <v>0</v>
      </c>
      <c r="G68" s="192">
        <f>Раздел2!J69</f>
        <v>0</v>
      </c>
      <c r="H68" s="192">
        <f>Раздел2!K69</f>
        <v>0</v>
      </c>
      <c r="I68" s="193">
        <f t="shared" si="1"/>
        <v>0</v>
      </c>
      <c r="J68" s="191"/>
      <c r="K68" s="191"/>
      <c r="L68" s="191"/>
      <c r="M68" s="191"/>
      <c r="N68" s="193">
        <f t="shared" si="2"/>
        <v>0</v>
      </c>
      <c r="O68" s="191"/>
      <c r="P68" s="191"/>
      <c r="Q68" s="191"/>
      <c r="R68" s="191"/>
      <c r="S68" s="357"/>
      <c r="U68" s="80">
        <f>Раздел2!F76</f>
        <v>155</v>
      </c>
      <c r="V68" s="80">
        <f>Раздел2!F76</f>
        <v>155</v>
      </c>
      <c r="W68" s="80">
        <f>Раздел2!H76</f>
        <v>70</v>
      </c>
      <c r="X68" s="80">
        <f>Раздел2!I76</f>
        <v>85</v>
      </c>
      <c r="Y68" s="80">
        <f>Раздел2!J76</f>
        <v>0</v>
      </c>
      <c r="Z68" s="12">
        <f>Раздел2!K76</f>
        <v>0</v>
      </c>
      <c r="AF68" s="210"/>
      <c r="AG68" s="210"/>
      <c r="AH68" s="210"/>
      <c r="AI68" s="210">
        <f>Раздел2!D69</f>
        <v>0</v>
      </c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</row>
    <row r="69" spans="1:48" ht="15" customHeight="1">
      <c r="A69" s="351"/>
      <c r="B69" s="127" t="s">
        <v>252</v>
      </c>
      <c r="C69" s="64" t="s">
        <v>564</v>
      </c>
      <c r="D69" s="193">
        <f t="shared" si="0"/>
        <v>0</v>
      </c>
      <c r="E69" s="192">
        <f>Раздел2!H70</f>
        <v>0</v>
      </c>
      <c r="F69" s="192">
        <f>Раздел2!I70</f>
        <v>0</v>
      </c>
      <c r="G69" s="192">
        <f>Раздел2!J70</f>
        <v>0</v>
      </c>
      <c r="H69" s="192">
        <f>Раздел2!K70</f>
        <v>0</v>
      </c>
      <c r="I69" s="193">
        <f t="shared" si="1"/>
        <v>0</v>
      </c>
      <c r="J69" s="191"/>
      <c r="K69" s="191"/>
      <c r="L69" s="191"/>
      <c r="M69" s="191"/>
      <c r="N69" s="193">
        <f t="shared" si="2"/>
        <v>0</v>
      </c>
      <c r="O69" s="191"/>
      <c r="P69" s="191"/>
      <c r="Q69" s="191"/>
      <c r="R69" s="191"/>
      <c r="S69" s="357"/>
      <c r="U69" s="80">
        <f>Раздел2!F77</f>
        <v>0</v>
      </c>
      <c r="V69" s="80">
        <f>Раздел2!F77</f>
        <v>0</v>
      </c>
      <c r="W69" s="80">
        <f>Раздел2!H77</f>
        <v>0</v>
      </c>
      <c r="X69" s="80">
        <f>Раздел2!I77</f>
        <v>0</v>
      </c>
      <c r="Y69" s="80">
        <f>Раздел2!J77</f>
        <v>0</v>
      </c>
      <c r="Z69" s="12">
        <f>Раздел2!K77</f>
        <v>0</v>
      </c>
      <c r="AF69" s="210"/>
      <c r="AG69" s="210"/>
      <c r="AH69" s="210"/>
      <c r="AI69" s="210">
        <f>Раздел2!D70</f>
        <v>0</v>
      </c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</row>
    <row r="70" spans="1:48" ht="15.95" customHeight="1">
      <c r="A70" s="351"/>
      <c r="B70" s="127" t="s">
        <v>254</v>
      </c>
      <c r="C70" s="64" t="s">
        <v>565</v>
      </c>
      <c r="D70" s="193">
        <f t="shared" si="0"/>
        <v>0</v>
      </c>
      <c r="E70" s="192">
        <f>Раздел2!H71</f>
        <v>0</v>
      </c>
      <c r="F70" s="192">
        <f>Раздел2!I71</f>
        <v>0</v>
      </c>
      <c r="G70" s="192">
        <f>Раздел2!J71</f>
        <v>0</v>
      </c>
      <c r="H70" s="192">
        <f>Раздел2!K71</f>
        <v>0</v>
      </c>
      <c r="I70" s="193">
        <f t="shared" si="1"/>
        <v>0</v>
      </c>
      <c r="J70" s="191"/>
      <c r="K70" s="191"/>
      <c r="L70" s="191"/>
      <c r="M70" s="191"/>
      <c r="N70" s="193">
        <f t="shared" si="2"/>
        <v>0</v>
      </c>
      <c r="O70" s="191"/>
      <c r="P70" s="191"/>
      <c r="Q70" s="191"/>
      <c r="R70" s="191"/>
      <c r="S70" s="357"/>
      <c r="U70" s="80">
        <f>Раздел2!F78</f>
        <v>0</v>
      </c>
      <c r="V70" s="80">
        <f>Раздел2!F78</f>
        <v>0</v>
      </c>
      <c r="W70" s="80">
        <f>Раздел2!H78</f>
        <v>0</v>
      </c>
      <c r="X70" s="80">
        <f>Раздел2!I78</f>
        <v>0</v>
      </c>
      <c r="Y70" s="80">
        <f>Раздел2!J78</f>
        <v>0</v>
      </c>
      <c r="Z70" s="12">
        <f>Раздел2!K78</f>
        <v>0</v>
      </c>
      <c r="AF70" s="210"/>
      <c r="AG70" s="210"/>
      <c r="AH70" s="210"/>
      <c r="AI70" s="210">
        <f>Раздел2!D71</f>
        <v>0</v>
      </c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</row>
    <row r="71" spans="1:48" ht="15.95" customHeight="1">
      <c r="A71" s="351"/>
      <c r="B71" s="127" t="s">
        <v>255</v>
      </c>
      <c r="C71" s="64" t="s">
        <v>566</v>
      </c>
      <c r="D71" s="193">
        <f t="shared" si="0"/>
        <v>0</v>
      </c>
      <c r="E71" s="192">
        <f>Раздел2!H72</f>
        <v>0</v>
      </c>
      <c r="F71" s="192">
        <f>Раздел2!I72</f>
        <v>0</v>
      </c>
      <c r="G71" s="192">
        <f>Раздел2!J72</f>
        <v>0</v>
      </c>
      <c r="H71" s="192">
        <f>Раздел2!K72</f>
        <v>0</v>
      </c>
      <c r="I71" s="193">
        <f t="shared" si="1"/>
        <v>0</v>
      </c>
      <c r="J71" s="191"/>
      <c r="K71" s="191"/>
      <c r="L71" s="191"/>
      <c r="M71" s="191"/>
      <c r="N71" s="193">
        <f t="shared" si="2"/>
        <v>0</v>
      </c>
      <c r="O71" s="191"/>
      <c r="P71" s="191"/>
      <c r="Q71" s="191"/>
      <c r="R71" s="191"/>
      <c r="S71" s="357"/>
      <c r="U71" s="80">
        <f>Раздел2!F79</f>
        <v>0</v>
      </c>
      <c r="V71" s="80">
        <f>Раздел2!F79</f>
        <v>0</v>
      </c>
      <c r="W71" s="80">
        <f>Раздел2!H79</f>
        <v>0</v>
      </c>
      <c r="X71" s="80">
        <f>Раздел2!I79</f>
        <v>0</v>
      </c>
      <c r="Y71" s="80">
        <f>Раздел2!J79</f>
        <v>0</v>
      </c>
      <c r="Z71" s="12">
        <f>Раздел2!K79</f>
        <v>0</v>
      </c>
      <c r="AF71" s="210"/>
      <c r="AG71" s="210"/>
      <c r="AH71" s="210"/>
      <c r="AI71" s="210">
        <f>Раздел2!D72</f>
        <v>0</v>
      </c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</row>
    <row r="72" spans="1:48" ht="15.95" customHeight="1">
      <c r="A72" s="351"/>
      <c r="B72" s="126" t="s">
        <v>480</v>
      </c>
      <c r="C72" s="64" t="s">
        <v>567</v>
      </c>
      <c r="D72" s="193">
        <f t="shared" si="0"/>
        <v>0</v>
      </c>
      <c r="E72" s="192">
        <f>Раздел2!H73</f>
        <v>0</v>
      </c>
      <c r="F72" s="192">
        <f>Раздел2!I73</f>
        <v>0</v>
      </c>
      <c r="G72" s="192">
        <f>Раздел2!J73</f>
        <v>0</v>
      </c>
      <c r="H72" s="192">
        <f>Раздел2!K73</f>
        <v>0</v>
      </c>
      <c r="I72" s="193">
        <f t="shared" si="1"/>
        <v>0</v>
      </c>
      <c r="J72" s="191"/>
      <c r="K72" s="191"/>
      <c r="L72" s="191"/>
      <c r="M72" s="191"/>
      <c r="N72" s="193">
        <f t="shared" si="2"/>
        <v>0</v>
      </c>
      <c r="O72" s="191"/>
      <c r="P72" s="191"/>
      <c r="Q72" s="191"/>
      <c r="R72" s="191"/>
      <c r="S72" s="357"/>
      <c r="U72" s="80">
        <f>Раздел2!F80</f>
        <v>0</v>
      </c>
      <c r="V72" s="80">
        <f>Раздел2!F80</f>
        <v>0</v>
      </c>
      <c r="W72" s="80">
        <f>Раздел2!H80</f>
        <v>0</v>
      </c>
      <c r="X72" s="80">
        <f>Раздел2!I80</f>
        <v>0</v>
      </c>
      <c r="Y72" s="80">
        <f>Раздел2!J80</f>
        <v>0</v>
      </c>
      <c r="Z72" s="12">
        <f>Раздел2!K80</f>
        <v>0</v>
      </c>
      <c r="AF72" s="210"/>
      <c r="AG72" s="210"/>
      <c r="AH72" s="210"/>
      <c r="AI72" s="210">
        <f>Раздел2!D73</f>
        <v>0</v>
      </c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</row>
    <row r="73" spans="1:48" ht="15.95" customHeight="1">
      <c r="A73" s="351"/>
      <c r="B73" s="126" t="s">
        <v>35</v>
      </c>
      <c r="C73" s="64" t="s">
        <v>568</v>
      </c>
      <c r="D73" s="193">
        <f t="shared" ref="D73:D135" si="10">SUM(E73:H73)</f>
        <v>0</v>
      </c>
      <c r="E73" s="192">
        <f>Раздел2!H74</f>
        <v>0</v>
      </c>
      <c r="F73" s="192">
        <f>Раздел2!I74</f>
        <v>0</v>
      </c>
      <c r="G73" s="192">
        <f>Раздел2!J74</f>
        <v>0</v>
      </c>
      <c r="H73" s="192">
        <f>Раздел2!K74</f>
        <v>0</v>
      </c>
      <c r="I73" s="193">
        <f t="shared" ref="I73:I135" si="11">SUM(J73:M73)</f>
        <v>0</v>
      </c>
      <c r="J73" s="191"/>
      <c r="K73" s="191"/>
      <c r="L73" s="191"/>
      <c r="M73" s="191"/>
      <c r="N73" s="193">
        <f t="shared" ref="N73:N135" si="12">SUM(O73:R73)</f>
        <v>0</v>
      </c>
      <c r="O73" s="191"/>
      <c r="P73" s="191"/>
      <c r="Q73" s="191"/>
      <c r="R73" s="191"/>
      <c r="S73" s="357"/>
      <c r="U73" s="80">
        <f>Раздел2!F81</f>
        <v>0</v>
      </c>
      <c r="V73" s="80">
        <f>Раздел2!F81</f>
        <v>0</v>
      </c>
      <c r="W73" s="80">
        <f>Раздел2!H81</f>
        <v>0</v>
      </c>
      <c r="X73" s="80">
        <f>Раздел2!I81</f>
        <v>0</v>
      </c>
      <c r="Y73" s="80">
        <f>Раздел2!J81</f>
        <v>0</v>
      </c>
      <c r="Z73" s="12">
        <f>Раздел2!K81</f>
        <v>0</v>
      </c>
      <c r="AF73" s="210"/>
      <c r="AG73" s="210"/>
      <c r="AH73" s="210"/>
      <c r="AI73" s="210">
        <f>Раздел2!D74</f>
        <v>0</v>
      </c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</row>
    <row r="74" spans="1:48" ht="15.75" customHeight="1">
      <c r="A74" s="351"/>
      <c r="B74" s="126" t="s">
        <v>134</v>
      </c>
      <c r="C74" s="64" t="s">
        <v>569</v>
      </c>
      <c r="D74" s="193">
        <f t="shared" si="10"/>
        <v>0</v>
      </c>
      <c r="E74" s="192">
        <f>Раздел2!H75</f>
        <v>0</v>
      </c>
      <c r="F74" s="192">
        <f>Раздел2!I75</f>
        <v>0</v>
      </c>
      <c r="G74" s="192">
        <f>Раздел2!J75</f>
        <v>0</v>
      </c>
      <c r="H74" s="192">
        <f>Раздел2!K75</f>
        <v>0</v>
      </c>
      <c r="I74" s="193">
        <f t="shared" si="11"/>
        <v>0</v>
      </c>
      <c r="J74" s="191"/>
      <c r="K74" s="191"/>
      <c r="L74" s="191"/>
      <c r="M74" s="191"/>
      <c r="N74" s="193">
        <f t="shared" si="12"/>
        <v>0</v>
      </c>
      <c r="O74" s="191"/>
      <c r="P74" s="191"/>
      <c r="Q74" s="191"/>
      <c r="R74" s="191"/>
      <c r="S74" s="357"/>
      <c r="U74" s="80">
        <f>Раздел2!F82</f>
        <v>0</v>
      </c>
      <c r="V74" s="80">
        <f>Раздел2!F82</f>
        <v>0</v>
      </c>
      <c r="W74" s="80">
        <f>Раздел2!H82</f>
        <v>0</v>
      </c>
      <c r="X74" s="80">
        <f>Раздел2!I82</f>
        <v>0</v>
      </c>
      <c r="Y74" s="80">
        <f>Раздел2!J82</f>
        <v>0</v>
      </c>
      <c r="Z74" s="12">
        <f>Раздел2!K82</f>
        <v>0</v>
      </c>
      <c r="AF74" s="210"/>
      <c r="AG74" s="210"/>
      <c r="AH74" s="210"/>
      <c r="AI74" s="210">
        <f>Раздел2!D75</f>
        <v>0</v>
      </c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</row>
    <row r="75" spans="1:48" ht="15.95" customHeight="1">
      <c r="A75" s="351"/>
      <c r="B75" s="126" t="s">
        <v>36</v>
      </c>
      <c r="C75" s="64" t="s">
        <v>570</v>
      </c>
      <c r="D75" s="193">
        <f t="shared" si="10"/>
        <v>155</v>
      </c>
      <c r="E75" s="191">
        <f>Раздел2!H76</f>
        <v>70</v>
      </c>
      <c r="F75" s="191">
        <f>Раздел2!I76</f>
        <v>85</v>
      </c>
      <c r="G75" s="191">
        <f>Раздел2!J76</f>
        <v>0</v>
      </c>
      <c r="H75" s="191">
        <f>Раздел2!K76</f>
        <v>0</v>
      </c>
      <c r="I75" s="193">
        <f t="shared" si="11"/>
        <v>155</v>
      </c>
      <c r="J75" s="191">
        <v>70</v>
      </c>
      <c r="K75" s="191">
        <v>85</v>
      </c>
      <c r="L75" s="191"/>
      <c r="M75" s="191"/>
      <c r="N75" s="193">
        <f t="shared" si="12"/>
        <v>0</v>
      </c>
      <c r="O75" s="191"/>
      <c r="P75" s="191"/>
      <c r="Q75" s="191"/>
      <c r="R75" s="191"/>
      <c r="S75" s="357"/>
      <c r="U75" s="80">
        <f>Раздел2!F83</f>
        <v>0</v>
      </c>
      <c r="V75" s="80">
        <f>Раздел2!F83</f>
        <v>0</v>
      </c>
      <c r="W75" s="80">
        <f>Раздел2!H83</f>
        <v>0</v>
      </c>
      <c r="X75" s="80">
        <f>Раздел2!I83</f>
        <v>0</v>
      </c>
      <c r="Y75" s="80">
        <f>Раздел2!J83</f>
        <v>0</v>
      </c>
      <c r="Z75" s="12">
        <f>Раздел2!K83</f>
        <v>0</v>
      </c>
      <c r="AF75" s="210"/>
      <c r="AG75" s="210"/>
      <c r="AH75" s="210"/>
      <c r="AI75" s="210">
        <f>Раздел2!D76</f>
        <v>1</v>
      </c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</row>
    <row r="76" spans="1:48" ht="15.95" customHeight="1">
      <c r="A76" s="351"/>
      <c r="B76" s="126" t="s">
        <v>481</v>
      </c>
      <c r="C76" s="64" t="s">
        <v>571</v>
      </c>
      <c r="D76" s="193">
        <f t="shared" si="10"/>
        <v>0</v>
      </c>
      <c r="E76" s="192">
        <f>Раздел2!H77</f>
        <v>0</v>
      </c>
      <c r="F76" s="192">
        <f>Раздел2!I77</f>
        <v>0</v>
      </c>
      <c r="G76" s="192">
        <f>Раздел2!J77</f>
        <v>0</v>
      </c>
      <c r="H76" s="192">
        <f>Раздел2!K77</f>
        <v>0</v>
      </c>
      <c r="I76" s="193">
        <f t="shared" si="11"/>
        <v>0</v>
      </c>
      <c r="J76" s="191"/>
      <c r="K76" s="191"/>
      <c r="L76" s="191"/>
      <c r="M76" s="191"/>
      <c r="N76" s="193">
        <f t="shared" si="12"/>
        <v>0</v>
      </c>
      <c r="O76" s="191"/>
      <c r="P76" s="191"/>
      <c r="Q76" s="191"/>
      <c r="R76" s="191"/>
      <c r="S76" s="357"/>
      <c r="U76" s="80">
        <f>Раздел2!F84</f>
        <v>0</v>
      </c>
      <c r="V76" s="80">
        <f>Раздел2!F84</f>
        <v>0</v>
      </c>
      <c r="W76" s="80">
        <f>Раздел2!H84</f>
        <v>0</v>
      </c>
      <c r="X76" s="80">
        <f>Раздел2!I84</f>
        <v>0</v>
      </c>
      <c r="Y76" s="80">
        <f>Раздел2!J84</f>
        <v>0</v>
      </c>
      <c r="Z76" s="12">
        <f>Раздел2!K84</f>
        <v>0</v>
      </c>
      <c r="AF76" s="210"/>
      <c r="AG76" s="210"/>
      <c r="AH76" s="210"/>
      <c r="AI76" s="210">
        <f>Раздел2!D77</f>
        <v>0</v>
      </c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</row>
    <row r="77" spans="1:48" ht="15.95" customHeight="1">
      <c r="A77" s="351"/>
      <c r="B77" s="126" t="s">
        <v>256</v>
      </c>
      <c r="C77" s="64" t="s">
        <v>572</v>
      </c>
      <c r="D77" s="193">
        <f t="shared" si="10"/>
        <v>0</v>
      </c>
      <c r="E77" s="192">
        <f>Раздел2!H78</f>
        <v>0</v>
      </c>
      <c r="F77" s="192">
        <f>Раздел2!I78</f>
        <v>0</v>
      </c>
      <c r="G77" s="192">
        <f>Раздел2!J78</f>
        <v>0</v>
      </c>
      <c r="H77" s="192">
        <f>Раздел2!K78</f>
        <v>0</v>
      </c>
      <c r="I77" s="193">
        <f t="shared" si="11"/>
        <v>0</v>
      </c>
      <c r="J77" s="191"/>
      <c r="K77" s="191"/>
      <c r="L77" s="191"/>
      <c r="M77" s="191"/>
      <c r="N77" s="193">
        <f t="shared" si="12"/>
        <v>0</v>
      </c>
      <c r="O77" s="191"/>
      <c r="P77" s="191"/>
      <c r="Q77" s="191"/>
      <c r="R77" s="191"/>
      <c r="S77" s="357"/>
      <c r="U77" s="80">
        <f>Раздел2!F85</f>
        <v>0</v>
      </c>
      <c r="V77" s="80">
        <f>Раздел2!F85</f>
        <v>0</v>
      </c>
      <c r="W77" s="80">
        <f>Раздел2!H85</f>
        <v>0</v>
      </c>
      <c r="X77" s="80">
        <f>Раздел2!I85</f>
        <v>0</v>
      </c>
      <c r="Y77" s="80">
        <f>Раздел2!J85</f>
        <v>0</v>
      </c>
      <c r="Z77" s="12">
        <f>Раздел2!K85</f>
        <v>0</v>
      </c>
      <c r="AF77" s="210"/>
      <c r="AG77" s="210"/>
      <c r="AH77" s="210"/>
      <c r="AI77" s="210">
        <f>Раздел2!D78</f>
        <v>0</v>
      </c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</row>
    <row r="78" spans="1:48" ht="15.95" customHeight="1">
      <c r="A78" s="351"/>
      <c r="B78" s="126" t="s">
        <v>37</v>
      </c>
      <c r="C78" s="64" t="s">
        <v>573</v>
      </c>
      <c r="D78" s="193">
        <f t="shared" si="10"/>
        <v>0</v>
      </c>
      <c r="E78" s="192">
        <f>Раздел2!H79</f>
        <v>0</v>
      </c>
      <c r="F78" s="192">
        <f>Раздел2!I79</f>
        <v>0</v>
      </c>
      <c r="G78" s="192">
        <f>Раздел2!J79</f>
        <v>0</v>
      </c>
      <c r="H78" s="192">
        <f>Раздел2!K79</f>
        <v>0</v>
      </c>
      <c r="I78" s="193">
        <f t="shared" si="11"/>
        <v>0</v>
      </c>
      <c r="J78" s="191"/>
      <c r="K78" s="191"/>
      <c r="L78" s="191"/>
      <c r="M78" s="191"/>
      <c r="N78" s="193">
        <f t="shared" si="12"/>
        <v>0</v>
      </c>
      <c r="O78" s="191"/>
      <c r="P78" s="191"/>
      <c r="Q78" s="191"/>
      <c r="R78" s="191"/>
      <c r="S78" s="357"/>
      <c r="U78" s="80">
        <f>Раздел2!F86</f>
        <v>0</v>
      </c>
      <c r="V78" s="80">
        <f>Раздел2!F86</f>
        <v>0</v>
      </c>
      <c r="W78" s="80">
        <f>Раздел2!H86</f>
        <v>0</v>
      </c>
      <c r="X78" s="80">
        <f>Раздел2!I86</f>
        <v>0</v>
      </c>
      <c r="Y78" s="80">
        <f>Раздел2!J86</f>
        <v>0</v>
      </c>
      <c r="Z78" s="12">
        <f>Раздел2!K86</f>
        <v>0</v>
      </c>
      <c r="AF78" s="210"/>
      <c r="AG78" s="210"/>
      <c r="AH78" s="210"/>
      <c r="AI78" s="210">
        <f>Раздел2!D79</f>
        <v>0</v>
      </c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</row>
    <row r="79" spans="1:48" ht="15.95" customHeight="1">
      <c r="A79" s="351"/>
      <c r="B79" s="126" t="s">
        <v>257</v>
      </c>
      <c r="C79" s="64" t="s">
        <v>574</v>
      </c>
      <c r="D79" s="193">
        <f t="shared" si="10"/>
        <v>0</v>
      </c>
      <c r="E79" s="192">
        <f>Раздел2!H80</f>
        <v>0</v>
      </c>
      <c r="F79" s="192">
        <f>Раздел2!I80</f>
        <v>0</v>
      </c>
      <c r="G79" s="192">
        <f>Раздел2!J80</f>
        <v>0</v>
      </c>
      <c r="H79" s="192">
        <f>Раздел2!K80</f>
        <v>0</v>
      </c>
      <c r="I79" s="193">
        <f t="shared" si="11"/>
        <v>0</v>
      </c>
      <c r="J79" s="191"/>
      <c r="K79" s="191"/>
      <c r="L79" s="191"/>
      <c r="M79" s="191"/>
      <c r="N79" s="193">
        <f t="shared" si="12"/>
        <v>0</v>
      </c>
      <c r="O79" s="191"/>
      <c r="P79" s="191"/>
      <c r="Q79" s="191"/>
      <c r="R79" s="191"/>
      <c r="S79" s="357"/>
      <c r="U79" s="80">
        <f>Раздел2!F87</f>
        <v>0</v>
      </c>
      <c r="V79" s="80">
        <f>Раздел2!F87</f>
        <v>0</v>
      </c>
      <c r="W79" s="80">
        <f>Раздел2!H87</f>
        <v>0</v>
      </c>
      <c r="X79" s="80">
        <f>Раздел2!I87</f>
        <v>0</v>
      </c>
      <c r="Y79" s="80">
        <f>Раздел2!J87</f>
        <v>0</v>
      </c>
      <c r="Z79" s="12">
        <f>Раздел2!K87</f>
        <v>0</v>
      </c>
      <c r="AF79" s="210"/>
      <c r="AG79" s="210"/>
      <c r="AH79" s="210"/>
      <c r="AI79" s="210">
        <f>Раздел2!D80</f>
        <v>0</v>
      </c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</row>
    <row r="80" spans="1:48" ht="17.25" customHeight="1">
      <c r="A80" s="351"/>
      <c r="B80" s="126" t="s">
        <v>258</v>
      </c>
      <c r="C80" s="64" t="s">
        <v>575</v>
      </c>
      <c r="D80" s="193">
        <f t="shared" si="10"/>
        <v>0</v>
      </c>
      <c r="E80" s="192">
        <f>Раздел2!H81</f>
        <v>0</v>
      </c>
      <c r="F80" s="192">
        <f>Раздел2!I81</f>
        <v>0</v>
      </c>
      <c r="G80" s="192">
        <f>Раздел2!J81</f>
        <v>0</v>
      </c>
      <c r="H80" s="192">
        <f>Раздел2!K81</f>
        <v>0</v>
      </c>
      <c r="I80" s="193">
        <f t="shared" si="11"/>
        <v>0</v>
      </c>
      <c r="J80" s="191"/>
      <c r="K80" s="191"/>
      <c r="L80" s="191"/>
      <c r="M80" s="191"/>
      <c r="N80" s="193">
        <f t="shared" si="12"/>
        <v>0</v>
      </c>
      <c r="O80" s="191"/>
      <c r="P80" s="191"/>
      <c r="Q80" s="191"/>
      <c r="R80" s="191"/>
      <c r="S80" s="357"/>
      <c r="U80" s="80">
        <f>Раздел2!F88</f>
        <v>0</v>
      </c>
      <c r="V80" s="80">
        <f>Раздел2!F88</f>
        <v>0</v>
      </c>
      <c r="W80" s="80">
        <f>Раздел2!H88</f>
        <v>0</v>
      </c>
      <c r="X80" s="80">
        <f>Раздел2!I88</f>
        <v>0</v>
      </c>
      <c r="Y80" s="80">
        <f>Раздел2!J88</f>
        <v>0</v>
      </c>
      <c r="Z80" s="12">
        <f>Раздел2!K88</f>
        <v>0</v>
      </c>
      <c r="AF80" s="210"/>
      <c r="AG80" s="210"/>
      <c r="AH80" s="210"/>
      <c r="AI80" s="210">
        <f>Раздел2!D81</f>
        <v>0</v>
      </c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</row>
    <row r="81" spans="1:48" ht="15.75" customHeight="1">
      <c r="A81" s="351"/>
      <c r="B81" s="126" t="s">
        <v>776</v>
      </c>
      <c r="C81" s="64" t="s">
        <v>576</v>
      </c>
      <c r="D81" s="193">
        <f>SUM(D82:D83)</f>
        <v>0</v>
      </c>
      <c r="E81" s="193">
        <f t="shared" ref="E81:R81" si="13">SUM(E82:E83)</f>
        <v>0</v>
      </c>
      <c r="F81" s="193">
        <f t="shared" si="13"/>
        <v>0</v>
      </c>
      <c r="G81" s="193">
        <f t="shared" si="13"/>
        <v>0</v>
      </c>
      <c r="H81" s="193">
        <f t="shared" si="13"/>
        <v>0</v>
      </c>
      <c r="I81" s="193">
        <f t="shared" si="13"/>
        <v>0</v>
      </c>
      <c r="J81" s="193">
        <f t="shared" si="13"/>
        <v>0</v>
      </c>
      <c r="K81" s="193">
        <f t="shared" si="13"/>
        <v>0</v>
      </c>
      <c r="L81" s="193">
        <f t="shared" si="13"/>
        <v>0</v>
      </c>
      <c r="M81" s="193">
        <f t="shared" si="13"/>
        <v>0</v>
      </c>
      <c r="N81" s="193">
        <f t="shared" si="13"/>
        <v>0</v>
      </c>
      <c r="O81" s="193">
        <f t="shared" si="13"/>
        <v>0</v>
      </c>
      <c r="P81" s="193">
        <f t="shared" si="13"/>
        <v>0</v>
      </c>
      <c r="Q81" s="193">
        <f t="shared" si="13"/>
        <v>0</v>
      </c>
      <c r="R81" s="193">
        <f t="shared" si="13"/>
        <v>0</v>
      </c>
      <c r="S81" s="357"/>
      <c r="U81" s="80">
        <f>Раздел2!F89</f>
        <v>0</v>
      </c>
      <c r="V81" s="80">
        <f>Раздел2!F89</f>
        <v>0</v>
      </c>
      <c r="W81" s="80">
        <f>Раздел2!H89</f>
        <v>0</v>
      </c>
      <c r="X81" s="80">
        <f>Раздел2!I89</f>
        <v>0</v>
      </c>
      <c r="Y81" s="80">
        <f>Раздел2!J89</f>
        <v>0</v>
      </c>
      <c r="Z81" s="12">
        <f>Раздел2!K89</f>
        <v>0</v>
      </c>
      <c r="AI81" s="12">
        <f>Раздел2!D82</f>
        <v>0</v>
      </c>
    </row>
    <row r="82" spans="1:48" ht="21" customHeight="1">
      <c r="A82" s="351"/>
      <c r="B82" s="127" t="s">
        <v>418</v>
      </c>
      <c r="C82" s="64" t="s">
        <v>577</v>
      </c>
      <c r="D82" s="193">
        <f t="shared" si="10"/>
        <v>0</v>
      </c>
      <c r="E82" s="192">
        <f>Раздел2!H83</f>
        <v>0</v>
      </c>
      <c r="F82" s="192">
        <f>Раздел2!I83</f>
        <v>0</v>
      </c>
      <c r="G82" s="192">
        <f>Раздел2!J83</f>
        <v>0</v>
      </c>
      <c r="H82" s="192">
        <f>Раздел2!K83</f>
        <v>0</v>
      </c>
      <c r="I82" s="193">
        <f t="shared" si="11"/>
        <v>0</v>
      </c>
      <c r="J82" s="191"/>
      <c r="K82" s="191"/>
      <c r="L82" s="191"/>
      <c r="M82" s="191"/>
      <c r="N82" s="193">
        <f t="shared" si="12"/>
        <v>0</v>
      </c>
      <c r="O82" s="191"/>
      <c r="P82" s="191"/>
      <c r="Q82" s="191"/>
      <c r="R82" s="191"/>
      <c r="S82" s="357"/>
      <c r="U82" s="80">
        <f>Раздел2!F90</f>
        <v>0</v>
      </c>
      <c r="V82" s="80">
        <f>Раздел2!F90</f>
        <v>0</v>
      </c>
      <c r="W82" s="80">
        <f>Раздел2!H90</f>
        <v>0</v>
      </c>
      <c r="X82" s="80">
        <f>Раздел2!I90</f>
        <v>0</v>
      </c>
      <c r="Y82" s="80">
        <f>Раздел2!J90</f>
        <v>0</v>
      </c>
      <c r="Z82" s="12">
        <f>Раздел2!K90</f>
        <v>0</v>
      </c>
      <c r="AF82" s="210"/>
      <c r="AG82" s="210"/>
      <c r="AH82" s="210"/>
      <c r="AI82" s="210">
        <f>Раздел2!D83</f>
        <v>0</v>
      </c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</row>
    <row r="83" spans="1:48" ht="15" customHeight="1">
      <c r="A83" s="351"/>
      <c r="B83" s="127" t="s">
        <v>292</v>
      </c>
      <c r="C83" s="64" t="s">
        <v>578</v>
      </c>
      <c r="D83" s="193">
        <f t="shared" si="10"/>
        <v>0</v>
      </c>
      <c r="E83" s="192">
        <f>Раздел2!H84</f>
        <v>0</v>
      </c>
      <c r="F83" s="192">
        <f>Раздел2!I84</f>
        <v>0</v>
      </c>
      <c r="G83" s="192">
        <f>Раздел2!J84</f>
        <v>0</v>
      </c>
      <c r="H83" s="192">
        <f>Раздел2!K84</f>
        <v>0</v>
      </c>
      <c r="I83" s="193">
        <f t="shared" si="11"/>
        <v>0</v>
      </c>
      <c r="J83" s="191"/>
      <c r="K83" s="191"/>
      <c r="L83" s="191"/>
      <c r="M83" s="191"/>
      <c r="N83" s="193">
        <f t="shared" si="12"/>
        <v>0</v>
      </c>
      <c r="O83" s="191"/>
      <c r="P83" s="191"/>
      <c r="Q83" s="191"/>
      <c r="R83" s="191"/>
      <c r="S83" s="357"/>
      <c r="U83" s="80">
        <f>Раздел2!F91</f>
        <v>0</v>
      </c>
      <c r="V83" s="80">
        <f>Раздел2!F91</f>
        <v>0</v>
      </c>
      <c r="W83" s="80">
        <f>Раздел2!H91</f>
        <v>0</v>
      </c>
      <c r="X83" s="80">
        <f>Раздел2!I91</f>
        <v>0</v>
      </c>
      <c r="Y83" s="80">
        <f>Раздел2!J91</f>
        <v>0</v>
      </c>
      <c r="Z83" s="12">
        <f>Раздел2!K91</f>
        <v>0</v>
      </c>
      <c r="AF83" s="210"/>
      <c r="AG83" s="210"/>
      <c r="AH83" s="210"/>
      <c r="AI83" s="210">
        <f>Раздел2!D84</f>
        <v>0</v>
      </c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</row>
    <row r="84" spans="1:48" ht="15.95" customHeight="1">
      <c r="A84" s="351"/>
      <c r="B84" s="126" t="s">
        <v>38</v>
      </c>
      <c r="C84" s="64" t="s">
        <v>579</v>
      </c>
      <c r="D84" s="193">
        <f t="shared" si="10"/>
        <v>0</v>
      </c>
      <c r="E84" s="192">
        <f>Раздел2!H85</f>
        <v>0</v>
      </c>
      <c r="F84" s="192">
        <f>Раздел2!I85</f>
        <v>0</v>
      </c>
      <c r="G84" s="192">
        <f>Раздел2!J85</f>
        <v>0</v>
      </c>
      <c r="H84" s="192">
        <f>Раздел2!K85</f>
        <v>0</v>
      </c>
      <c r="I84" s="193">
        <f t="shared" si="11"/>
        <v>0</v>
      </c>
      <c r="J84" s="191"/>
      <c r="K84" s="191"/>
      <c r="L84" s="191"/>
      <c r="M84" s="191"/>
      <c r="N84" s="193">
        <f t="shared" si="12"/>
        <v>0</v>
      </c>
      <c r="O84" s="191"/>
      <c r="P84" s="191"/>
      <c r="Q84" s="191"/>
      <c r="R84" s="191"/>
      <c r="S84" s="357"/>
      <c r="U84" s="80">
        <f>Раздел2!F92</f>
        <v>0</v>
      </c>
      <c r="V84" s="80">
        <f>Раздел2!F92</f>
        <v>0</v>
      </c>
      <c r="W84" s="80">
        <f>Раздел2!H92</f>
        <v>0</v>
      </c>
      <c r="X84" s="80">
        <f>Раздел2!I92</f>
        <v>0</v>
      </c>
      <c r="Y84" s="80">
        <f>Раздел2!J92</f>
        <v>0</v>
      </c>
      <c r="Z84" s="12">
        <f>Раздел2!K92</f>
        <v>0</v>
      </c>
      <c r="AF84" s="210"/>
      <c r="AG84" s="210"/>
      <c r="AH84" s="210"/>
      <c r="AI84" s="210">
        <f>Раздел2!D85</f>
        <v>0</v>
      </c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</row>
    <row r="85" spans="1:48" ht="15.75" customHeight="1">
      <c r="A85" s="351"/>
      <c r="B85" s="126" t="s">
        <v>39</v>
      </c>
      <c r="C85" s="64" t="s">
        <v>580</v>
      </c>
      <c r="D85" s="193">
        <f t="shared" si="10"/>
        <v>0</v>
      </c>
      <c r="E85" s="192">
        <f>Раздел2!H86</f>
        <v>0</v>
      </c>
      <c r="F85" s="192">
        <f>Раздел2!I86</f>
        <v>0</v>
      </c>
      <c r="G85" s="192">
        <f>Раздел2!J86</f>
        <v>0</v>
      </c>
      <c r="H85" s="192">
        <f>Раздел2!K86</f>
        <v>0</v>
      </c>
      <c r="I85" s="193">
        <f t="shared" si="11"/>
        <v>0</v>
      </c>
      <c r="J85" s="191"/>
      <c r="K85" s="191"/>
      <c r="L85" s="191"/>
      <c r="M85" s="191"/>
      <c r="N85" s="193">
        <f t="shared" si="12"/>
        <v>0</v>
      </c>
      <c r="O85" s="191"/>
      <c r="P85" s="191"/>
      <c r="Q85" s="191"/>
      <c r="R85" s="191"/>
      <c r="S85" s="357"/>
      <c r="U85" s="80">
        <f>Раздел2!F93</f>
        <v>0</v>
      </c>
      <c r="V85" s="80">
        <f>Раздел2!F93</f>
        <v>0</v>
      </c>
      <c r="W85" s="80">
        <f>Раздел2!H93</f>
        <v>0</v>
      </c>
      <c r="X85" s="80">
        <f>Раздел2!I93</f>
        <v>0</v>
      </c>
      <c r="Y85" s="80">
        <f>Раздел2!J93</f>
        <v>0</v>
      </c>
      <c r="Z85" s="12">
        <f>Раздел2!K93</f>
        <v>0</v>
      </c>
      <c r="AF85" s="210"/>
      <c r="AG85" s="210"/>
      <c r="AH85" s="210"/>
      <c r="AI85" s="210">
        <f>Раздел2!D86</f>
        <v>0</v>
      </c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</row>
    <row r="86" spans="1:48" ht="15.75" customHeight="1">
      <c r="A86" s="351"/>
      <c r="B86" s="126" t="s">
        <v>40</v>
      </c>
      <c r="C86" s="64" t="s">
        <v>581</v>
      </c>
      <c r="D86" s="193">
        <f t="shared" si="10"/>
        <v>0</v>
      </c>
      <c r="E86" s="192">
        <f>Раздел2!H87</f>
        <v>0</v>
      </c>
      <c r="F86" s="192">
        <f>Раздел2!I87</f>
        <v>0</v>
      </c>
      <c r="G86" s="192">
        <f>Раздел2!J87</f>
        <v>0</v>
      </c>
      <c r="H86" s="192">
        <f>Раздел2!K87</f>
        <v>0</v>
      </c>
      <c r="I86" s="193">
        <f t="shared" si="11"/>
        <v>0</v>
      </c>
      <c r="J86" s="191"/>
      <c r="K86" s="191"/>
      <c r="L86" s="191"/>
      <c r="M86" s="191"/>
      <c r="N86" s="193">
        <f t="shared" si="12"/>
        <v>0</v>
      </c>
      <c r="O86" s="191"/>
      <c r="P86" s="191"/>
      <c r="Q86" s="191"/>
      <c r="R86" s="191"/>
      <c r="S86" s="357"/>
      <c r="U86" s="80">
        <f>Раздел2!F94</f>
        <v>0</v>
      </c>
      <c r="V86" s="80">
        <f>Раздел2!F94</f>
        <v>0</v>
      </c>
      <c r="W86" s="80">
        <f>Раздел2!H94</f>
        <v>0</v>
      </c>
      <c r="X86" s="80">
        <f>Раздел2!I94</f>
        <v>0</v>
      </c>
      <c r="Y86" s="80">
        <f>Раздел2!J94</f>
        <v>0</v>
      </c>
      <c r="Z86" s="12">
        <f>Раздел2!K94</f>
        <v>0</v>
      </c>
      <c r="AF86" s="210"/>
      <c r="AG86" s="210"/>
      <c r="AH86" s="210"/>
      <c r="AI86" s="210">
        <f>Раздел2!D87</f>
        <v>0</v>
      </c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</row>
    <row r="87" spans="1:48" ht="15.75" customHeight="1">
      <c r="A87" s="351"/>
      <c r="B87" s="126" t="s">
        <v>482</v>
      </c>
      <c r="C87" s="64" t="s">
        <v>582</v>
      </c>
      <c r="D87" s="193">
        <f t="shared" si="10"/>
        <v>0</v>
      </c>
      <c r="E87" s="192">
        <f>Раздел2!H88</f>
        <v>0</v>
      </c>
      <c r="F87" s="192">
        <f>Раздел2!I88</f>
        <v>0</v>
      </c>
      <c r="G87" s="192">
        <f>Раздел2!J88</f>
        <v>0</v>
      </c>
      <c r="H87" s="192">
        <f>Раздел2!K88</f>
        <v>0</v>
      </c>
      <c r="I87" s="193">
        <f t="shared" si="11"/>
        <v>0</v>
      </c>
      <c r="J87" s="191"/>
      <c r="K87" s="191"/>
      <c r="L87" s="191"/>
      <c r="M87" s="191"/>
      <c r="N87" s="193">
        <f t="shared" si="12"/>
        <v>0</v>
      </c>
      <c r="O87" s="191"/>
      <c r="P87" s="191"/>
      <c r="Q87" s="191"/>
      <c r="R87" s="191"/>
      <c r="S87" s="357"/>
      <c r="U87" s="80">
        <f>Раздел2!F95</f>
        <v>0</v>
      </c>
      <c r="V87" s="80">
        <f>Раздел2!F95</f>
        <v>0</v>
      </c>
      <c r="W87" s="80">
        <f>Раздел2!H95</f>
        <v>0</v>
      </c>
      <c r="X87" s="80">
        <f>Раздел2!I95</f>
        <v>0</v>
      </c>
      <c r="Y87" s="80">
        <f>Раздел2!J95</f>
        <v>0</v>
      </c>
      <c r="Z87" s="12">
        <f>Раздел2!K95</f>
        <v>0</v>
      </c>
      <c r="AF87" s="210"/>
      <c r="AG87" s="210"/>
      <c r="AH87" s="210"/>
      <c r="AI87" s="210">
        <f>Раздел2!D88</f>
        <v>0</v>
      </c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</row>
    <row r="88" spans="1:48" ht="15.75" customHeight="1">
      <c r="A88" s="351"/>
      <c r="B88" s="126" t="s">
        <v>483</v>
      </c>
      <c r="C88" s="64" t="s">
        <v>583</v>
      </c>
      <c r="D88" s="193">
        <f t="shared" si="10"/>
        <v>0</v>
      </c>
      <c r="E88" s="192">
        <f>Раздел2!H89</f>
        <v>0</v>
      </c>
      <c r="F88" s="192">
        <f>Раздел2!I89</f>
        <v>0</v>
      </c>
      <c r="G88" s="192">
        <f>Раздел2!J89</f>
        <v>0</v>
      </c>
      <c r="H88" s="192">
        <f>Раздел2!K89</f>
        <v>0</v>
      </c>
      <c r="I88" s="193">
        <f t="shared" si="11"/>
        <v>0</v>
      </c>
      <c r="J88" s="191"/>
      <c r="K88" s="191"/>
      <c r="L88" s="191"/>
      <c r="M88" s="191"/>
      <c r="N88" s="193">
        <f t="shared" si="12"/>
        <v>0</v>
      </c>
      <c r="O88" s="191"/>
      <c r="P88" s="191"/>
      <c r="Q88" s="191"/>
      <c r="R88" s="191"/>
      <c r="S88" s="357"/>
      <c r="U88" s="80">
        <f>Раздел2!F96</f>
        <v>0</v>
      </c>
      <c r="V88" s="80">
        <f>Раздел2!F96</f>
        <v>0</v>
      </c>
      <c r="W88" s="80">
        <f>Раздел2!H96</f>
        <v>0</v>
      </c>
      <c r="X88" s="80">
        <f>Раздел2!I96</f>
        <v>0</v>
      </c>
      <c r="Y88" s="80">
        <f>Раздел2!J96</f>
        <v>0</v>
      </c>
      <c r="Z88" s="12">
        <f>Раздел2!K96</f>
        <v>0</v>
      </c>
      <c r="AF88" s="210"/>
      <c r="AG88" s="210"/>
      <c r="AH88" s="210"/>
      <c r="AI88" s="210">
        <f>Раздел2!D89</f>
        <v>0</v>
      </c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</row>
    <row r="89" spans="1:48" ht="15.95" customHeight="1">
      <c r="A89" s="351"/>
      <c r="B89" s="126" t="s">
        <v>41</v>
      </c>
      <c r="C89" s="64" t="s">
        <v>584</v>
      </c>
      <c r="D89" s="193">
        <f t="shared" si="10"/>
        <v>0</v>
      </c>
      <c r="E89" s="192">
        <f>Раздел2!H90</f>
        <v>0</v>
      </c>
      <c r="F89" s="192">
        <f>Раздел2!I90</f>
        <v>0</v>
      </c>
      <c r="G89" s="192">
        <f>Раздел2!J90</f>
        <v>0</v>
      </c>
      <c r="H89" s="192">
        <f>Раздел2!K90</f>
        <v>0</v>
      </c>
      <c r="I89" s="193">
        <f t="shared" si="11"/>
        <v>0</v>
      </c>
      <c r="J89" s="191"/>
      <c r="K89" s="191"/>
      <c r="L89" s="191"/>
      <c r="M89" s="191"/>
      <c r="N89" s="193">
        <f t="shared" si="12"/>
        <v>0</v>
      </c>
      <c r="O89" s="191"/>
      <c r="P89" s="191"/>
      <c r="Q89" s="191"/>
      <c r="R89" s="191"/>
      <c r="S89" s="357"/>
      <c r="U89" s="80">
        <f>Раздел2!F97</f>
        <v>0</v>
      </c>
      <c r="V89" s="80">
        <f>Раздел2!F97</f>
        <v>0</v>
      </c>
      <c r="W89" s="80">
        <f>Раздел2!H97</f>
        <v>0</v>
      </c>
      <c r="X89" s="80">
        <f>Раздел2!I97</f>
        <v>0</v>
      </c>
      <c r="Y89" s="80">
        <f>Раздел2!J97</f>
        <v>0</v>
      </c>
      <c r="Z89" s="12">
        <f>Раздел2!K97</f>
        <v>0</v>
      </c>
      <c r="AF89" s="210"/>
      <c r="AG89" s="210"/>
      <c r="AH89" s="210"/>
      <c r="AI89" s="210">
        <f>Раздел2!D90</f>
        <v>0</v>
      </c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</row>
    <row r="90" spans="1:48" ht="15.95" customHeight="1">
      <c r="A90" s="351"/>
      <c r="B90" s="126" t="s">
        <v>386</v>
      </c>
      <c r="C90" s="64" t="s">
        <v>585</v>
      </c>
      <c r="D90" s="193">
        <f>SUM(D91:D92)</f>
        <v>0</v>
      </c>
      <c r="E90" s="193">
        <f t="shared" ref="E90:R90" si="14">SUM(E91:E92)</f>
        <v>0</v>
      </c>
      <c r="F90" s="193">
        <f t="shared" si="14"/>
        <v>0</v>
      </c>
      <c r="G90" s="193">
        <f t="shared" si="14"/>
        <v>0</v>
      </c>
      <c r="H90" s="193">
        <f t="shared" si="14"/>
        <v>0</v>
      </c>
      <c r="I90" s="193">
        <f t="shared" si="14"/>
        <v>0</v>
      </c>
      <c r="J90" s="193">
        <f t="shared" si="14"/>
        <v>0</v>
      </c>
      <c r="K90" s="193">
        <f t="shared" si="14"/>
        <v>0</v>
      </c>
      <c r="L90" s="193">
        <f t="shared" si="14"/>
        <v>0</v>
      </c>
      <c r="M90" s="193">
        <f t="shared" si="14"/>
        <v>0</v>
      </c>
      <c r="N90" s="193">
        <f t="shared" si="14"/>
        <v>0</v>
      </c>
      <c r="O90" s="193">
        <f t="shared" si="14"/>
        <v>0</v>
      </c>
      <c r="P90" s="193">
        <f t="shared" si="14"/>
        <v>0</v>
      </c>
      <c r="Q90" s="193">
        <f t="shared" si="14"/>
        <v>0</v>
      </c>
      <c r="R90" s="193">
        <f t="shared" si="14"/>
        <v>0</v>
      </c>
      <c r="S90" s="357"/>
      <c r="U90" s="80">
        <f>Раздел2!F98</f>
        <v>0</v>
      </c>
      <c r="V90" s="80">
        <f>Раздел2!F98</f>
        <v>0</v>
      </c>
      <c r="W90" s="80">
        <f>Раздел2!H98</f>
        <v>0</v>
      </c>
      <c r="X90" s="80">
        <f>Раздел2!I98</f>
        <v>0</v>
      </c>
      <c r="Y90" s="80">
        <f>Раздел2!J98</f>
        <v>0</v>
      </c>
      <c r="Z90" s="12">
        <f>Раздел2!K98</f>
        <v>0</v>
      </c>
      <c r="AI90" s="12">
        <f>Раздел2!D91</f>
        <v>0</v>
      </c>
    </row>
    <row r="91" spans="1:48" ht="21" customHeight="1">
      <c r="A91" s="351"/>
      <c r="B91" s="127" t="s">
        <v>419</v>
      </c>
      <c r="C91" s="64" t="s">
        <v>586</v>
      </c>
      <c r="D91" s="193">
        <f t="shared" si="10"/>
        <v>0</v>
      </c>
      <c r="E91" s="192">
        <f>Раздел2!H92</f>
        <v>0</v>
      </c>
      <c r="F91" s="192">
        <f>Раздел2!I92</f>
        <v>0</v>
      </c>
      <c r="G91" s="192">
        <f>Раздел2!J92</f>
        <v>0</v>
      </c>
      <c r="H91" s="192">
        <f>Раздел2!K92</f>
        <v>0</v>
      </c>
      <c r="I91" s="193">
        <f t="shared" si="11"/>
        <v>0</v>
      </c>
      <c r="J91" s="191"/>
      <c r="K91" s="191"/>
      <c r="L91" s="191"/>
      <c r="M91" s="191"/>
      <c r="N91" s="193">
        <f t="shared" si="12"/>
        <v>0</v>
      </c>
      <c r="O91" s="191"/>
      <c r="P91" s="191"/>
      <c r="Q91" s="191"/>
      <c r="R91" s="191"/>
      <c r="S91" s="357"/>
      <c r="U91" s="80">
        <f>Раздел2!F99</f>
        <v>0</v>
      </c>
      <c r="V91" s="80">
        <f>Раздел2!F99</f>
        <v>0</v>
      </c>
      <c r="W91" s="80">
        <f>Раздел2!H99</f>
        <v>0</v>
      </c>
      <c r="X91" s="80">
        <f>Раздел2!I99</f>
        <v>0</v>
      </c>
      <c r="Y91" s="80">
        <f>Раздел2!J99</f>
        <v>0</v>
      </c>
      <c r="Z91" s="12">
        <f>Раздел2!K99</f>
        <v>0</v>
      </c>
      <c r="AF91" s="210"/>
      <c r="AG91" s="210"/>
      <c r="AH91" s="210"/>
      <c r="AI91" s="210">
        <f>Раздел2!D92</f>
        <v>0</v>
      </c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</row>
    <row r="92" spans="1:48" ht="15" customHeight="1">
      <c r="A92" s="351"/>
      <c r="B92" s="127" t="s">
        <v>78</v>
      </c>
      <c r="C92" s="64" t="s">
        <v>587</v>
      </c>
      <c r="D92" s="193">
        <f t="shared" si="10"/>
        <v>0</v>
      </c>
      <c r="E92" s="192">
        <f>Раздел2!H93</f>
        <v>0</v>
      </c>
      <c r="F92" s="192">
        <f>Раздел2!I93</f>
        <v>0</v>
      </c>
      <c r="G92" s="192">
        <f>Раздел2!J93</f>
        <v>0</v>
      </c>
      <c r="H92" s="192">
        <f>Раздел2!K93</f>
        <v>0</v>
      </c>
      <c r="I92" s="193">
        <f t="shared" si="11"/>
        <v>0</v>
      </c>
      <c r="J92" s="191"/>
      <c r="K92" s="191"/>
      <c r="L92" s="191"/>
      <c r="M92" s="191"/>
      <c r="N92" s="193">
        <f t="shared" si="12"/>
        <v>0</v>
      </c>
      <c r="O92" s="191"/>
      <c r="P92" s="191"/>
      <c r="Q92" s="191"/>
      <c r="R92" s="191"/>
      <c r="S92" s="357"/>
      <c r="U92" s="80">
        <f>Раздел2!F100</f>
        <v>0</v>
      </c>
      <c r="V92" s="80">
        <f>Раздел2!F100</f>
        <v>0</v>
      </c>
      <c r="W92" s="80">
        <f>Раздел2!H100</f>
        <v>0</v>
      </c>
      <c r="X92" s="80">
        <f>Раздел2!I100</f>
        <v>0</v>
      </c>
      <c r="Y92" s="80">
        <f>Раздел2!J100</f>
        <v>0</v>
      </c>
      <c r="Z92" s="12">
        <f>Раздел2!K100</f>
        <v>0</v>
      </c>
      <c r="AF92" s="210"/>
      <c r="AG92" s="210"/>
      <c r="AH92" s="210"/>
      <c r="AI92" s="210">
        <f>Раздел2!D93</f>
        <v>0</v>
      </c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</row>
    <row r="93" spans="1:48" ht="15.95" customHeight="1">
      <c r="A93" s="351"/>
      <c r="B93" s="126" t="s">
        <v>259</v>
      </c>
      <c r="C93" s="64" t="s">
        <v>588</v>
      </c>
      <c r="D93" s="193">
        <f t="shared" si="10"/>
        <v>0</v>
      </c>
      <c r="E93" s="192">
        <f>Раздел2!H94</f>
        <v>0</v>
      </c>
      <c r="F93" s="192">
        <f>Раздел2!I94</f>
        <v>0</v>
      </c>
      <c r="G93" s="192">
        <f>Раздел2!J94</f>
        <v>0</v>
      </c>
      <c r="H93" s="192">
        <f>Раздел2!K94</f>
        <v>0</v>
      </c>
      <c r="I93" s="193">
        <f t="shared" si="11"/>
        <v>0</v>
      </c>
      <c r="J93" s="191"/>
      <c r="K93" s="191"/>
      <c r="L93" s="191"/>
      <c r="M93" s="191"/>
      <c r="N93" s="193">
        <f t="shared" si="12"/>
        <v>0</v>
      </c>
      <c r="O93" s="191"/>
      <c r="P93" s="191"/>
      <c r="Q93" s="191"/>
      <c r="R93" s="191"/>
      <c r="S93" s="357"/>
      <c r="U93" s="80">
        <f>Раздел2!F101</f>
        <v>0</v>
      </c>
      <c r="V93" s="80">
        <f>Раздел2!F101</f>
        <v>0</v>
      </c>
      <c r="W93" s="80">
        <f>Раздел2!H101</f>
        <v>0</v>
      </c>
      <c r="X93" s="80">
        <f>Раздел2!I101</f>
        <v>0</v>
      </c>
      <c r="Y93" s="80">
        <f>Раздел2!J101</f>
        <v>0</v>
      </c>
      <c r="Z93" s="12">
        <f>Раздел2!K101</f>
        <v>0</v>
      </c>
      <c r="AF93" s="210"/>
      <c r="AG93" s="210"/>
      <c r="AH93" s="210"/>
      <c r="AI93" s="210">
        <f>Раздел2!D94</f>
        <v>0</v>
      </c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</row>
    <row r="94" spans="1:48" ht="15.95" customHeight="1">
      <c r="A94" s="351"/>
      <c r="B94" s="126" t="s">
        <v>484</v>
      </c>
      <c r="C94" s="64" t="s">
        <v>589</v>
      </c>
      <c r="D94" s="193">
        <f t="shared" si="10"/>
        <v>0</v>
      </c>
      <c r="E94" s="192">
        <f>Раздел2!H95</f>
        <v>0</v>
      </c>
      <c r="F94" s="192">
        <f>Раздел2!I95</f>
        <v>0</v>
      </c>
      <c r="G94" s="192">
        <f>Раздел2!J95</f>
        <v>0</v>
      </c>
      <c r="H94" s="192">
        <f>Раздел2!K95</f>
        <v>0</v>
      </c>
      <c r="I94" s="193">
        <f t="shared" si="11"/>
        <v>0</v>
      </c>
      <c r="J94" s="191"/>
      <c r="K94" s="191"/>
      <c r="L94" s="191"/>
      <c r="M94" s="191"/>
      <c r="N94" s="193">
        <f t="shared" si="12"/>
        <v>0</v>
      </c>
      <c r="O94" s="191"/>
      <c r="P94" s="191"/>
      <c r="Q94" s="191"/>
      <c r="R94" s="191"/>
      <c r="S94" s="357"/>
      <c r="U94" s="80">
        <f>Раздел2!F102</f>
        <v>0</v>
      </c>
      <c r="V94" s="80">
        <f>Раздел2!F102</f>
        <v>0</v>
      </c>
      <c r="W94" s="80">
        <f>Раздел2!H102</f>
        <v>0</v>
      </c>
      <c r="X94" s="80">
        <f>Раздел2!I102</f>
        <v>0</v>
      </c>
      <c r="Y94" s="80">
        <f>Раздел2!J102</f>
        <v>0</v>
      </c>
      <c r="Z94" s="12">
        <f>Раздел2!K102</f>
        <v>0</v>
      </c>
      <c r="AF94" s="210"/>
      <c r="AG94" s="210"/>
      <c r="AH94" s="210"/>
      <c r="AI94" s="210">
        <f>Раздел2!D95</f>
        <v>0</v>
      </c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</row>
    <row r="95" spans="1:48" ht="15.95" customHeight="1">
      <c r="A95" s="351"/>
      <c r="B95" s="126" t="s">
        <v>768</v>
      </c>
      <c r="C95" s="64" t="s">
        <v>590</v>
      </c>
      <c r="D95" s="193">
        <f t="shared" si="10"/>
        <v>0</v>
      </c>
      <c r="E95" s="192">
        <f>Раздел2!H96</f>
        <v>0</v>
      </c>
      <c r="F95" s="192">
        <f>Раздел2!I96</f>
        <v>0</v>
      </c>
      <c r="G95" s="192">
        <f>Раздел2!J96</f>
        <v>0</v>
      </c>
      <c r="H95" s="192">
        <f>Раздел2!K96</f>
        <v>0</v>
      </c>
      <c r="I95" s="193">
        <f t="shared" si="11"/>
        <v>0</v>
      </c>
      <c r="J95" s="191"/>
      <c r="K95" s="191"/>
      <c r="L95" s="191"/>
      <c r="M95" s="191"/>
      <c r="N95" s="193">
        <f t="shared" si="12"/>
        <v>0</v>
      </c>
      <c r="O95" s="191"/>
      <c r="P95" s="191"/>
      <c r="Q95" s="191"/>
      <c r="R95" s="191"/>
      <c r="S95" s="357"/>
      <c r="U95" s="80">
        <f>Раздел2!F103</f>
        <v>0</v>
      </c>
      <c r="V95" s="80">
        <f>Раздел2!F103</f>
        <v>0</v>
      </c>
      <c r="W95" s="80">
        <f>Раздел2!H103</f>
        <v>0</v>
      </c>
      <c r="X95" s="80">
        <f>Раздел2!I103</f>
        <v>0</v>
      </c>
      <c r="Y95" s="80">
        <f>Раздел2!J103</f>
        <v>0</v>
      </c>
      <c r="Z95" s="12">
        <f>Раздел2!K103</f>
        <v>0</v>
      </c>
      <c r="AF95" s="210"/>
      <c r="AG95" s="210"/>
      <c r="AH95" s="210"/>
      <c r="AI95" s="210">
        <f>Раздел2!D96</f>
        <v>0</v>
      </c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</row>
    <row r="96" spans="1:48" ht="15.95" customHeight="1">
      <c r="A96" s="351"/>
      <c r="B96" s="126" t="s">
        <v>135</v>
      </c>
      <c r="C96" s="64" t="s">
        <v>591</v>
      </c>
      <c r="D96" s="193">
        <f t="shared" si="10"/>
        <v>0</v>
      </c>
      <c r="E96" s="192">
        <f>Раздел2!H97</f>
        <v>0</v>
      </c>
      <c r="F96" s="192">
        <f>Раздел2!I97</f>
        <v>0</v>
      </c>
      <c r="G96" s="192">
        <f>Раздел2!J97</f>
        <v>0</v>
      </c>
      <c r="H96" s="192">
        <f>Раздел2!K97</f>
        <v>0</v>
      </c>
      <c r="I96" s="193">
        <f t="shared" si="11"/>
        <v>0</v>
      </c>
      <c r="J96" s="191"/>
      <c r="K96" s="191"/>
      <c r="L96" s="191"/>
      <c r="M96" s="191"/>
      <c r="N96" s="193">
        <f t="shared" si="12"/>
        <v>0</v>
      </c>
      <c r="O96" s="191"/>
      <c r="P96" s="191"/>
      <c r="Q96" s="191"/>
      <c r="R96" s="191"/>
      <c r="S96" s="357"/>
      <c r="U96" s="80">
        <f>Раздел2!F104</f>
        <v>0</v>
      </c>
      <c r="V96" s="80">
        <f>Раздел2!F104</f>
        <v>0</v>
      </c>
      <c r="W96" s="80">
        <f>Раздел2!H104</f>
        <v>0</v>
      </c>
      <c r="X96" s="80">
        <f>Раздел2!I104</f>
        <v>0</v>
      </c>
      <c r="Y96" s="80">
        <f>Раздел2!J104</f>
        <v>0</v>
      </c>
      <c r="Z96" s="12">
        <f>Раздел2!K104</f>
        <v>0</v>
      </c>
      <c r="AF96" s="210"/>
      <c r="AG96" s="210"/>
      <c r="AH96" s="210"/>
      <c r="AI96" s="210">
        <f>Раздел2!D97</f>
        <v>0</v>
      </c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</row>
    <row r="97" spans="1:48" ht="15.95" customHeight="1">
      <c r="A97" s="351"/>
      <c r="B97" s="126" t="s">
        <v>387</v>
      </c>
      <c r="C97" s="64" t="s">
        <v>592</v>
      </c>
      <c r="D97" s="193">
        <f>SUM(D98:D104)</f>
        <v>0</v>
      </c>
      <c r="E97" s="193">
        <f t="shared" ref="E97:R97" si="15">SUM(E98:E104)</f>
        <v>0</v>
      </c>
      <c r="F97" s="193">
        <f t="shared" si="15"/>
        <v>0</v>
      </c>
      <c r="G97" s="193">
        <f t="shared" si="15"/>
        <v>0</v>
      </c>
      <c r="H97" s="193">
        <f t="shared" si="15"/>
        <v>0</v>
      </c>
      <c r="I97" s="193">
        <f t="shared" si="15"/>
        <v>0</v>
      </c>
      <c r="J97" s="193">
        <f t="shared" si="15"/>
        <v>0</v>
      </c>
      <c r="K97" s="193">
        <f t="shared" si="15"/>
        <v>0</v>
      </c>
      <c r="L97" s="193">
        <f t="shared" si="15"/>
        <v>0</v>
      </c>
      <c r="M97" s="193">
        <f t="shared" si="15"/>
        <v>0</v>
      </c>
      <c r="N97" s="193">
        <f t="shared" si="15"/>
        <v>0</v>
      </c>
      <c r="O97" s="193">
        <f t="shared" si="15"/>
        <v>0</v>
      </c>
      <c r="P97" s="193">
        <f t="shared" si="15"/>
        <v>0</v>
      </c>
      <c r="Q97" s="193">
        <f t="shared" si="15"/>
        <v>0</v>
      </c>
      <c r="R97" s="193">
        <f t="shared" si="15"/>
        <v>0</v>
      </c>
      <c r="S97" s="357"/>
      <c r="U97" s="80">
        <f>Раздел2!F105</f>
        <v>0</v>
      </c>
      <c r="V97" s="80">
        <f>Раздел2!F105</f>
        <v>0</v>
      </c>
      <c r="W97" s="80">
        <f>Раздел2!H105</f>
        <v>0</v>
      </c>
      <c r="X97" s="80">
        <f>Раздел2!I105</f>
        <v>0</v>
      </c>
      <c r="Y97" s="80">
        <f>Раздел2!J105</f>
        <v>0</v>
      </c>
      <c r="Z97" s="12">
        <f>Раздел2!K105</f>
        <v>0</v>
      </c>
      <c r="AI97" s="12">
        <f>Раздел2!D98</f>
        <v>0</v>
      </c>
    </row>
    <row r="98" spans="1:48" ht="21" customHeight="1">
      <c r="A98" s="351"/>
      <c r="B98" s="127" t="s">
        <v>420</v>
      </c>
      <c r="C98" s="64" t="s">
        <v>593</v>
      </c>
      <c r="D98" s="193">
        <f t="shared" si="10"/>
        <v>0</v>
      </c>
      <c r="E98" s="192">
        <f>Раздел2!H99</f>
        <v>0</v>
      </c>
      <c r="F98" s="192">
        <f>Раздел2!I99</f>
        <v>0</v>
      </c>
      <c r="G98" s="192">
        <f>Раздел2!J99</f>
        <v>0</v>
      </c>
      <c r="H98" s="192">
        <f>Раздел2!K99</f>
        <v>0</v>
      </c>
      <c r="I98" s="193">
        <f t="shared" si="11"/>
        <v>0</v>
      </c>
      <c r="J98" s="191"/>
      <c r="K98" s="191"/>
      <c r="L98" s="191"/>
      <c r="M98" s="191"/>
      <c r="N98" s="193">
        <f t="shared" si="12"/>
        <v>0</v>
      </c>
      <c r="O98" s="191"/>
      <c r="P98" s="191"/>
      <c r="Q98" s="191"/>
      <c r="R98" s="191"/>
      <c r="S98" s="357"/>
      <c r="U98" s="80">
        <f>Раздел2!F106</f>
        <v>0</v>
      </c>
      <c r="V98" s="80">
        <f>Раздел2!F106</f>
        <v>0</v>
      </c>
      <c r="W98" s="80">
        <f>Раздел2!H106</f>
        <v>0</v>
      </c>
      <c r="X98" s="80">
        <f>Раздел2!I106</f>
        <v>0</v>
      </c>
      <c r="Y98" s="80">
        <f>Раздел2!J106</f>
        <v>0</v>
      </c>
      <c r="Z98" s="12">
        <f>Раздел2!K106</f>
        <v>0</v>
      </c>
      <c r="AF98" s="210"/>
      <c r="AG98" s="210"/>
      <c r="AH98" s="210"/>
      <c r="AI98" s="210">
        <f>Раздел2!D99</f>
        <v>0</v>
      </c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</row>
    <row r="99" spans="1:48" ht="21" customHeight="1">
      <c r="A99" s="351"/>
      <c r="B99" s="127" t="s">
        <v>333</v>
      </c>
      <c r="C99" s="64" t="s">
        <v>594</v>
      </c>
      <c r="D99" s="193">
        <f t="shared" si="10"/>
        <v>0</v>
      </c>
      <c r="E99" s="192">
        <f>Раздел2!H100</f>
        <v>0</v>
      </c>
      <c r="F99" s="192">
        <f>Раздел2!I100</f>
        <v>0</v>
      </c>
      <c r="G99" s="192">
        <f>Раздел2!J100</f>
        <v>0</v>
      </c>
      <c r="H99" s="192">
        <f>Раздел2!K100</f>
        <v>0</v>
      </c>
      <c r="I99" s="193">
        <f t="shared" si="11"/>
        <v>0</v>
      </c>
      <c r="J99" s="191"/>
      <c r="K99" s="191"/>
      <c r="L99" s="191"/>
      <c r="M99" s="191"/>
      <c r="N99" s="193">
        <f t="shared" si="12"/>
        <v>0</v>
      </c>
      <c r="O99" s="191"/>
      <c r="P99" s="191"/>
      <c r="Q99" s="191"/>
      <c r="R99" s="191"/>
      <c r="S99" s="357"/>
      <c r="U99" s="80">
        <f>Раздел2!F107</f>
        <v>0</v>
      </c>
      <c r="V99" s="80">
        <f>Раздел2!F107</f>
        <v>0</v>
      </c>
      <c r="W99" s="80">
        <f>Раздел2!H107</f>
        <v>0</v>
      </c>
      <c r="X99" s="80">
        <f>Раздел2!I107</f>
        <v>0</v>
      </c>
      <c r="Y99" s="80">
        <f>Раздел2!J107</f>
        <v>0</v>
      </c>
      <c r="Z99" s="12">
        <f>Раздел2!K107</f>
        <v>0</v>
      </c>
      <c r="AF99" s="210"/>
      <c r="AG99" s="210"/>
      <c r="AH99" s="210"/>
      <c r="AI99" s="210">
        <f>Раздел2!D100</f>
        <v>0</v>
      </c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</row>
    <row r="100" spans="1:48" ht="21" customHeight="1">
      <c r="A100" s="351"/>
      <c r="B100" s="127" t="s">
        <v>334</v>
      </c>
      <c r="C100" s="64" t="s">
        <v>595</v>
      </c>
      <c r="D100" s="193">
        <f t="shared" si="10"/>
        <v>0</v>
      </c>
      <c r="E100" s="192">
        <f>Раздел2!H101</f>
        <v>0</v>
      </c>
      <c r="F100" s="192">
        <f>Раздел2!I101</f>
        <v>0</v>
      </c>
      <c r="G100" s="192">
        <f>Раздел2!J101</f>
        <v>0</v>
      </c>
      <c r="H100" s="192">
        <f>Раздел2!K101</f>
        <v>0</v>
      </c>
      <c r="I100" s="193">
        <f t="shared" si="11"/>
        <v>0</v>
      </c>
      <c r="J100" s="191"/>
      <c r="K100" s="191"/>
      <c r="L100" s="191"/>
      <c r="M100" s="191"/>
      <c r="N100" s="193">
        <f t="shared" si="12"/>
        <v>0</v>
      </c>
      <c r="O100" s="191"/>
      <c r="P100" s="191"/>
      <c r="Q100" s="191"/>
      <c r="R100" s="191"/>
      <c r="S100" s="357"/>
      <c r="U100" s="80">
        <f>Раздел2!F108</f>
        <v>0</v>
      </c>
      <c r="V100" s="80">
        <f>Раздел2!F108</f>
        <v>0</v>
      </c>
      <c r="W100" s="80">
        <f>Раздел2!H108</f>
        <v>0</v>
      </c>
      <c r="X100" s="80">
        <f>Раздел2!I108</f>
        <v>0</v>
      </c>
      <c r="Y100" s="80">
        <f>Раздел2!J108</f>
        <v>0</v>
      </c>
      <c r="Z100" s="12">
        <f>Раздел2!K108</f>
        <v>0</v>
      </c>
      <c r="AF100" s="210"/>
      <c r="AG100" s="210"/>
      <c r="AH100" s="210"/>
      <c r="AI100" s="210">
        <f>Раздел2!D101</f>
        <v>0</v>
      </c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</row>
    <row r="101" spans="1:48" ht="15.95" customHeight="1">
      <c r="A101" s="351"/>
      <c r="B101" s="127" t="s">
        <v>309</v>
      </c>
      <c r="C101" s="64" t="s">
        <v>596</v>
      </c>
      <c r="D101" s="193">
        <f t="shared" si="10"/>
        <v>0</v>
      </c>
      <c r="E101" s="192">
        <f>Раздел2!H102</f>
        <v>0</v>
      </c>
      <c r="F101" s="192">
        <f>Раздел2!I102</f>
        <v>0</v>
      </c>
      <c r="G101" s="192">
        <f>Раздел2!J102</f>
        <v>0</v>
      </c>
      <c r="H101" s="192">
        <f>Раздел2!K102</f>
        <v>0</v>
      </c>
      <c r="I101" s="193">
        <f t="shared" si="11"/>
        <v>0</v>
      </c>
      <c r="J101" s="191"/>
      <c r="K101" s="191"/>
      <c r="L101" s="191"/>
      <c r="M101" s="191"/>
      <c r="N101" s="193">
        <f t="shared" si="12"/>
        <v>0</v>
      </c>
      <c r="O101" s="191"/>
      <c r="P101" s="191"/>
      <c r="Q101" s="191"/>
      <c r="R101" s="191"/>
      <c r="S101" s="357"/>
      <c r="U101" s="80">
        <f>Раздел2!F109</f>
        <v>0</v>
      </c>
      <c r="V101" s="80">
        <f>Раздел2!F109</f>
        <v>0</v>
      </c>
      <c r="W101" s="80">
        <f>Раздел2!H109</f>
        <v>0</v>
      </c>
      <c r="X101" s="80">
        <f>Раздел2!I109</f>
        <v>0</v>
      </c>
      <c r="Y101" s="80">
        <f>Раздел2!J109</f>
        <v>0</v>
      </c>
      <c r="Z101" s="12">
        <f>Раздел2!K109</f>
        <v>0</v>
      </c>
      <c r="AF101" s="210"/>
      <c r="AG101" s="210"/>
      <c r="AH101" s="210"/>
      <c r="AI101" s="210">
        <f>Раздел2!D102</f>
        <v>0</v>
      </c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</row>
    <row r="102" spans="1:48" ht="15.95" customHeight="1">
      <c r="A102" s="351"/>
      <c r="B102" s="127" t="s">
        <v>325</v>
      </c>
      <c r="C102" s="64" t="s">
        <v>597</v>
      </c>
      <c r="D102" s="193">
        <f t="shared" si="10"/>
        <v>0</v>
      </c>
      <c r="E102" s="192">
        <f>Раздел2!H103</f>
        <v>0</v>
      </c>
      <c r="F102" s="192">
        <f>Раздел2!I103</f>
        <v>0</v>
      </c>
      <c r="G102" s="192">
        <f>Раздел2!J103</f>
        <v>0</v>
      </c>
      <c r="H102" s="192">
        <f>Раздел2!K103</f>
        <v>0</v>
      </c>
      <c r="I102" s="193">
        <f t="shared" si="11"/>
        <v>0</v>
      </c>
      <c r="J102" s="191"/>
      <c r="K102" s="191"/>
      <c r="L102" s="191"/>
      <c r="M102" s="191"/>
      <c r="N102" s="193">
        <f t="shared" si="12"/>
        <v>0</v>
      </c>
      <c r="O102" s="191"/>
      <c r="P102" s="191"/>
      <c r="Q102" s="191"/>
      <c r="R102" s="191"/>
      <c r="S102" s="357"/>
      <c r="U102" s="80">
        <f>Раздел2!F110</f>
        <v>0</v>
      </c>
      <c r="V102" s="80">
        <f>Раздел2!F110</f>
        <v>0</v>
      </c>
      <c r="W102" s="80">
        <f>Раздел2!H110</f>
        <v>0</v>
      </c>
      <c r="X102" s="80">
        <f>Раздел2!I110</f>
        <v>0</v>
      </c>
      <c r="Y102" s="80">
        <f>Раздел2!J110</f>
        <v>0</v>
      </c>
      <c r="Z102" s="12">
        <f>Раздел2!K110</f>
        <v>0</v>
      </c>
      <c r="AF102" s="210"/>
      <c r="AG102" s="210"/>
      <c r="AH102" s="210"/>
      <c r="AI102" s="210">
        <f>Раздел2!D103</f>
        <v>0</v>
      </c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</row>
    <row r="103" spans="1:48" ht="15.95" customHeight="1">
      <c r="A103" s="351"/>
      <c r="B103" s="127" t="s">
        <v>308</v>
      </c>
      <c r="C103" s="64" t="s">
        <v>598</v>
      </c>
      <c r="D103" s="193">
        <f t="shared" si="10"/>
        <v>0</v>
      </c>
      <c r="E103" s="192">
        <f>Раздел2!H104</f>
        <v>0</v>
      </c>
      <c r="F103" s="192">
        <f>Раздел2!I104</f>
        <v>0</v>
      </c>
      <c r="G103" s="192">
        <f>Раздел2!J104</f>
        <v>0</v>
      </c>
      <c r="H103" s="192">
        <f>Раздел2!K104</f>
        <v>0</v>
      </c>
      <c r="I103" s="193">
        <f t="shared" si="11"/>
        <v>0</v>
      </c>
      <c r="J103" s="191"/>
      <c r="K103" s="191"/>
      <c r="L103" s="191"/>
      <c r="M103" s="191"/>
      <c r="N103" s="193">
        <f t="shared" si="12"/>
        <v>0</v>
      </c>
      <c r="O103" s="191"/>
      <c r="P103" s="191"/>
      <c r="Q103" s="191"/>
      <c r="R103" s="191"/>
      <c r="S103" s="357"/>
      <c r="U103" s="80">
        <f>Раздел2!F111</f>
        <v>0</v>
      </c>
      <c r="V103" s="80">
        <f>Раздел2!F111</f>
        <v>0</v>
      </c>
      <c r="W103" s="80">
        <f>Раздел2!H111</f>
        <v>0</v>
      </c>
      <c r="X103" s="80">
        <f>Раздел2!I111</f>
        <v>0</v>
      </c>
      <c r="Y103" s="80">
        <f>Раздел2!J111</f>
        <v>0</v>
      </c>
      <c r="Z103" s="12">
        <f>Раздел2!K111</f>
        <v>0</v>
      </c>
      <c r="AF103" s="210"/>
      <c r="AG103" s="210"/>
      <c r="AH103" s="210"/>
      <c r="AI103" s="210">
        <f>Раздел2!D104</f>
        <v>0</v>
      </c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</row>
    <row r="104" spans="1:48" ht="15.75" customHeight="1">
      <c r="A104" s="351"/>
      <c r="B104" s="127" t="s">
        <v>307</v>
      </c>
      <c r="C104" s="64" t="s">
        <v>599</v>
      </c>
      <c r="D104" s="193">
        <f t="shared" si="10"/>
        <v>0</v>
      </c>
      <c r="E104" s="192">
        <f>Раздел2!H105</f>
        <v>0</v>
      </c>
      <c r="F104" s="192">
        <f>Раздел2!I105</f>
        <v>0</v>
      </c>
      <c r="G104" s="192">
        <f>Раздел2!J105</f>
        <v>0</v>
      </c>
      <c r="H104" s="192">
        <f>Раздел2!K105</f>
        <v>0</v>
      </c>
      <c r="I104" s="193">
        <f t="shared" si="11"/>
        <v>0</v>
      </c>
      <c r="J104" s="191"/>
      <c r="K104" s="191"/>
      <c r="L104" s="191"/>
      <c r="M104" s="191"/>
      <c r="N104" s="193">
        <f t="shared" si="12"/>
        <v>0</v>
      </c>
      <c r="O104" s="191"/>
      <c r="P104" s="191"/>
      <c r="Q104" s="191"/>
      <c r="R104" s="191"/>
      <c r="S104" s="357"/>
      <c r="U104" s="80">
        <f>Раздел2!F112</f>
        <v>0</v>
      </c>
      <c r="V104" s="80">
        <f>Раздел2!F112</f>
        <v>0</v>
      </c>
      <c r="W104" s="80">
        <f>Раздел2!H112</f>
        <v>0</v>
      </c>
      <c r="X104" s="80">
        <f>Раздел2!I112</f>
        <v>0</v>
      </c>
      <c r="Y104" s="80">
        <f>Раздел2!J112</f>
        <v>0</v>
      </c>
      <c r="Z104" s="12">
        <f>Раздел2!K112</f>
        <v>0</v>
      </c>
      <c r="AF104" s="210"/>
      <c r="AG104" s="210"/>
      <c r="AH104" s="210"/>
      <c r="AI104" s="210">
        <f>Раздел2!D105</f>
        <v>0</v>
      </c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</row>
    <row r="105" spans="1:48" ht="15.95" customHeight="1">
      <c r="A105" s="351"/>
      <c r="B105" s="126" t="s">
        <v>42</v>
      </c>
      <c r="C105" s="64" t="s">
        <v>600</v>
      </c>
      <c r="D105" s="193">
        <f t="shared" si="10"/>
        <v>0</v>
      </c>
      <c r="E105" s="192">
        <f>Раздел2!H106</f>
        <v>0</v>
      </c>
      <c r="F105" s="192">
        <f>Раздел2!I106</f>
        <v>0</v>
      </c>
      <c r="G105" s="192">
        <f>Раздел2!J106</f>
        <v>0</v>
      </c>
      <c r="H105" s="192">
        <f>Раздел2!K106</f>
        <v>0</v>
      </c>
      <c r="I105" s="193">
        <f t="shared" si="11"/>
        <v>0</v>
      </c>
      <c r="J105" s="191"/>
      <c r="K105" s="191"/>
      <c r="L105" s="191"/>
      <c r="M105" s="191"/>
      <c r="N105" s="193">
        <f t="shared" si="12"/>
        <v>0</v>
      </c>
      <c r="O105" s="191"/>
      <c r="P105" s="191"/>
      <c r="Q105" s="191"/>
      <c r="R105" s="191"/>
      <c r="S105" s="357"/>
      <c r="U105" s="80">
        <f>Раздел2!F113</f>
        <v>0</v>
      </c>
      <c r="V105" s="80">
        <f>Раздел2!F113</f>
        <v>0</v>
      </c>
      <c r="W105" s="80">
        <f>Раздел2!H113</f>
        <v>0</v>
      </c>
      <c r="X105" s="80">
        <f>Раздел2!I113</f>
        <v>0</v>
      </c>
      <c r="Y105" s="80">
        <f>Раздел2!J113</f>
        <v>0</v>
      </c>
      <c r="Z105" s="12">
        <f>Раздел2!K113</f>
        <v>0</v>
      </c>
      <c r="AF105" s="210"/>
      <c r="AG105" s="210"/>
      <c r="AH105" s="210"/>
      <c r="AI105" s="210">
        <f>Раздел2!D106</f>
        <v>0</v>
      </c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</row>
    <row r="106" spans="1:48" ht="15.95" customHeight="1">
      <c r="A106" s="351"/>
      <c r="B106" s="126" t="s">
        <v>43</v>
      </c>
      <c r="C106" s="64" t="s">
        <v>601</v>
      </c>
      <c r="D106" s="193">
        <f t="shared" si="10"/>
        <v>0</v>
      </c>
      <c r="E106" s="192">
        <f>Раздел2!H107</f>
        <v>0</v>
      </c>
      <c r="F106" s="192">
        <f>Раздел2!I107</f>
        <v>0</v>
      </c>
      <c r="G106" s="192">
        <f>Раздел2!J107</f>
        <v>0</v>
      </c>
      <c r="H106" s="192">
        <f>Раздел2!K107</f>
        <v>0</v>
      </c>
      <c r="I106" s="193">
        <f t="shared" si="11"/>
        <v>0</v>
      </c>
      <c r="J106" s="191"/>
      <c r="K106" s="191"/>
      <c r="L106" s="191"/>
      <c r="M106" s="191"/>
      <c r="N106" s="193">
        <f t="shared" si="12"/>
        <v>0</v>
      </c>
      <c r="O106" s="191"/>
      <c r="P106" s="191"/>
      <c r="Q106" s="191"/>
      <c r="R106" s="191"/>
      <c r="S106" s="357"/>
      <c r="U106" s="80">
        <f>Раздел2!F114</f>
        <v>0</v>
      </c>
      <c r="V106" s="80">
        <f>Раздел2!F114</f>
        <v>0</v>
      </c>
      <c r="W106" s="80">
        <f>Раздел2!H114</f>
        <v>0</v>
      </c>
      <c r="X106" s="80">
        <f>Раздел2!I114</f>
        <v>0</v>
      </c>
      <c r="Y106" s="80">
        <f>Раздел2!J114</f>
        <v>0</v>
      </c>
      <c r="Z106" s="12">
        <f>Раздел2!K114</f>
        <v>0</v>
      </c>
      <c r="AF106" s="210"/>
      <c r="AG106" s="210"/>
      <c r="AH106" s="210"/>
      <c r="AI106" s="210">
        <f>Раздел2!D107</f>
        <v>0</v>
      </c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</row>
    <row r="107" spans="1:48" ht="15.95" customHeight="1">
      <c r="A107" s="351"/>
      <c r="B107" s="126" t="s">
        <v>260</v>
      </c>
      <c r="C107" s="64" t="s">
        <v>602</v>
      </c>
      <c r="D107" s="193">
        <f t="shared" si="10"/>
        <v>0</v>
      </c>
      <c r="E107" s="192">
        <f>Раздел2!H108</f>
        <v>0</v>
      </c>
      <c r="F107" s="192">
        <f>Раздел2!I108</f>
        <v>0</v>
      </c>
      <c r="G107" s="192">
        <f>Раздел2!J108</f>
        <v>0</v>
      </c>
      <c r="H107" s="192">
        <f>Раздел2!K108</f>
        <v>0</v>
      </c>
      <c r="I107" s="193">
        <f t="shared" si="11"/>
        <v>0</v>
      </c>
      <c r="J107" s="191"/>
      <c r="K107" s="191"/>
      <c r="L107" s="191"/>
      <c r="M107" s="191"/>
      <c r="N107" s="193">
        <f t="shared" si="12"/>
        <v>0</v>
      </c>
      <c r="O107" s="191"/>
      <c r="P107" s="191"/>
      <c r="Q107" s="191"/>
      <c r="R107" s="191"/>
      <c r="S107" s="357"/>
      <c r="U107" s="80">
        <f>Раздел2!F115</f>
        <v>0</v>
      </c>
      <c r="V107" s="80">
        <f>Раздел2!F115</f>
        <v>0</v>
      </c>
      <c r="W107" s="80">
        <f>Раздел2!H115</f>
        <v>0</v>
      </c>
      <c r="X107" s="80">
        <f>Раздел2!I115</f>
        <v>0</v>
      </c>
      <c r="Y107" s="80">
        <f>Раздел2!J115</f>
        <v>0</v>
      </c>
      <c r="Z107" s="12">
        <f>Раздел2!K115</f>
        <v>0</v>
      </c>
      <c r="AF107" s="210"/>
      <c r="AG107" s="210"/>
      <c r="AH107" s="210"/>
      <c r="AI107" s="210">
        <f>Раздел2!D108</f>
        <v>0</v>
      </c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</row>
    <row r="108" spans="1:48" ht="21" customHeight="1">
      <c r="A108" s="351"/>
      <c r="B108" s="145" t="s">
        <v>485</v>
      </c>
      <c r="C108" s="64" t="s">
        <v>603</v>
      </c>
      <c r="D108" s="193">
        <f t="shared" si="10"/>
        <v>0</v>
      </c>
      <c r="E108" s="192">
        <f>Раздел2!H109</f>
        <v>0</v>
      </c>
      <c r="F108" s="192">
        <f>Раздел2!I109</f>
        <v>0</v>
      </c>
      <c r="G108" s="192">
        <f>Раздел2!J109</f>
        <v>0</v>
      </c>
      <c r="H108" s="192">
        <f>Раздел2!K109</f>
        <v>0</v>
      </c>
      <c r="I108" s="193">
        <f t="shared" si="11"/>
        <v>0</v>
      </c>
      <c r="J108" s="191"/>
      <c r="K108" s="191"/>
      <c r="L108" s="191"/>
      <c r="M108" s="191"/>
      <c r="N108" s="193">
        <f t="shared" si="12"/>
        <v>0</v>
      </c>
      <c r="O108" s="191"/>
      <c r="P108" s="191"/>
      <c r="Q108" s="191"/>
      <c r="R108" s="191"/>
      <c r="S108" s="357"/>
      <c r="U108" s="80">
        <f>Раздел2!F116</f>
        <v>0</v>
      </c>
      <c r="V108" s="80">
        <f>Раздел2!F116</f>
        <v>0</v>
      </c>
      <c r="W108" s="80">
        <f>Раздел2!H116</f>
        <v>0</v>
      </c>
      <c r="X108" s="80">
        <f>Раздел2!I116</f>
        <v>0</v>
      </c>
      <c r="Y108" s="80">
        <f>Раздел2!J116</f>
        <v>0</v>
      </c>
      <c r="Z108" s="12">
        <f>Раздел2!K116</f>
        <v>0</v>
      </c>
      <c r="AF108" s="210"/>
      <c r="AG108" s="210"/>
      <c r="AH108" s="210"/>
      <c r="AI108" s="210">
        <f>Раздел2!D109</f>
        <v>0</v>
      </c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</row>
    <row r="109" spans="1:48" ht="15.95" customHeight="1">
      <c r="A109" s="351"/>
      <c r="B109" s="126" t="s">
        <v>486</v>
      </c>
      <c r="C109" s="64" t="s">
        <v>604</v>
      </c>
      <c r="D109" s="193">
        <f t="shared" si="10"/>
        <v>0</v>
      </c>
      <c r="E109" s="192">
        <f>Раздел2!H110</f>
        <v>0</v>
      </c>
      <c r="F109" s="192">
        <f>Раздел2!I110</f>
        <v>0</v>
      </c>
      <c r="G109" s="192">
        <f>Раздел2!J110</f>
        <v>0</v>
      </c>
      <c r="H109" s="192">
        <f>Раздел2!K110</f>
        <v>0</v>
      </c>
      <c r="I109" s="193">
        <f t="shared" si="11"/>
        <v>0</v>
      </c>
      <c r="J109" s="191"/>
      <c r="K109" s="191"/>
      <c r="L109" s="191"/>
      <c r="M109" s="191"/>
      <c r="N109" s="193">
        <f t="shared" si="12"/>
        <v>0</v>
      </c>
      <c r="O109" s="191"/>
      <c r="P109" s="191"/>
      <c r="Q109" s="191"/>
      <c r="R109" s="191"/>
      <c r="S109" s="357"/>
      <c r="U109" s="80">
        <f>Раздел2!F117</f>
        <v>0</v>
      </c>
      <c r="V109" s="80">
        <f>Раздел2!F117</f>
        <v>0</v>
      </c>
      <c r="W109" s="80">
        <f>Раздел2!H117</f>
        <v>0</v>
      </c>
      <c r="X109" s="80">
        <f>Раздел2!I117</f>
        <v>0</v>
      </c>
      <c r="Y109" s="80">
        <f>Раздел2!J117</f>
        <v>0</v>
      </c>
      <c r="Z109" s="12">
        <f>Раздел2!K117</f>
        <v>0</v>
      </c>
      <c r="AF109" s="210"/>
      <c r="AG109" s="210"/>
      <c r="AH109" s="210"/>
      <c r="AI109" s="210">
        <f>Раздел2!D110</f>
        <v>0</v>
      </c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</row>
    <row r="110" spans="1:48" ht="15" customHeight="1">
      <c r="A110" s="351"/>
      <c r="B110" s="126" t="s">
        <v>487</v>
      </c>
      <c r="C110" s="64" t="s">
        <v>605</v>
      </c>
      <c r="D110" s="193">
        <f t="shared" si="10"/>
        <v>0</v>
      </c>
      <c r="E110" s="192">
        <f>Раздел2!H111</f>
        <v>0</v>
      </c>
      <c r="F110" s="192">
        <f>Раздел2!I111</f>
        <v>0</v>
      </c>
      <c r="G110" s="192">
        <f>Раздел2!J111</f>
        <v>0</v>
      </c>
      <c r="H110" s="192">
        <f>Раздел2!K111</f>
        <v>0</v>
      </c>
      <c r="I110" s="193">
        <f t="shared" si="11"/>
        <v>0</v>
      </c>
      <c r="J110" s="191"/>
      <c r="K110" s="191"/>
      <c r="L110" s="191"/>
      <c r="M110" s="191"/>
      <c r="N110" s="193">
        <f t="shared" si="12"/>
        <v>0</v>
      </c>
      <c r="O110" s="191"/>
      <c r="P110" s="191"/>
      <c r="Q110" s="191"/>
      <c r="R110" s="191"/>
      <c r="S110" s="357"/>
      <c r="U110" s="80">
        <f>Раздел2!F118</f>
        <v>0</v>
      </c>
      <c r="V110" s="80">
        <f>Раздел2!F118</f>
        <v>0</v>
      </c>
      <c r="W110" s="80">
        <f>Раздел2!H118</f>
        <v>0</v>
      </c>
      <c r="X110" s="80">
        <f>Раздел2!I118</f>
        <v>0</v>
      </c>
      <c r="Y110" s="80">
        <f>Раздел2!J118</f>
        <v>0</v>
      </c>
      <c r="Z110" s="12">
        <f>Раздел2!K118</f>
        <v>0</v>
      </c>
      <c r="AF110" s="210"/>
      <c r="AG110" s="210"/>
      <c r="AH110" s="210"/>
      <c r="AI110" s="210">
        <f>Раздел2!D111</f>
        <v>0</v>
      </c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</row>
    <row r="111" spans="1:48" ht="15.75" customHeight="1">
      <c r="A111" s="351"/>
      <c r="B111" s="126" t="s">
        <v>261</v>
      </c>
      <c r="C111" s="64" t="s">
        <v>606</v>
      </c>
      <c r="D111" s="193">
        <f t="shared" si="10"/>
        <v>0</v>
      </c>
      <c r="E111" s="192">
        <f>Раздел2!H112</f>
        <v>0</v>
      </c>
      <c r="F111" s="192">
        <f>Раздел2!I112</f>
        <v>0</v>
      </c>
      <c r="G111" s="192">
        <f>Раздел2!J112</f>
        <v>0</v>
      </c>
      <c r="H111" s="192">
        <f>Раздел2!K112</f>
        <v>0</v>
      </c>
      <c r="I111" s="193">
        <f t="shared" si="11"/>
        <v>0</v>
      </c>
      <c r="J111" s="191"/>
      <c r="K111" s="191"/>
      <c r="L111" s="191"/>
      <c r="M111" s="191"/>
      <c r="N111" s="193">
        <f t="shared" si="12"/>
        <v>0</v>
      </c>
      <c r="O111" s="191"/>
      <c r="P111" s="191"/>
      <c r="Q111" s="191"/>
      <c r="R111" s="191"/>
      <c r="S111" s="357"/>
      <c r="U111" s="80">
        <f>Раздел2!F119</f>
        <v>0</v>
      </c>
      <c r="V111" s="80">
        <f>Раздел2!F119</f>
        <v>0</v>
      </c>
      <c r="W111" s="80">
        <f>Раздел2!H119</f>
        <v>0</v>
      </c>
      <c r="X111" s="80">
        <f>Раздел2!I119</f>
        <v>0</v>
      </c>
      <c r="Y111" s="80">
        <f>Раздел2!J119</f>
        <v>0</v>
      </c>
      <c r="Z111" s="12">
        <f>Раздел2!K119</f>
        <v>0</v>
      </c>
      <c r="AF111" s="210"/>
      <c r="AG111" s="210"/>
      <c r="AH111" s="210"/>
      <c r="AI111" s="210">
        <f>Раздел2!D112</f>
        <v>0</v>
      </c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</row>
    <row r="112" spans="1:48" ht="15.75" customHeight="1">
      <c r="A112" s="351"/>
      <c r="B112" s="126" t="s">
        <v>262</v>
      </c>
      <c r="C112" s="64" t="s">
        <v>607</v>
      </c>
      <c r="D112" s="193">
        <f t="shared" si="10"/>
        <v>0</v>
      </c>
      <c r="E112" s="192">
        <f>Раздел2!H113</f>
        <v>0</v>
      </c>
      <c r="F112" s="192">
        <f>Раздел2!I113</f>
        <v>0</v>
      </c>
      <c r="G112" s="192">
        <f>Раздел2!J113</f>
        <v>0</v>
      </c>
      <c r="H112" s="192">
        <f>Раздел2!K113</f>
        <v>0</v>
      </c>
      <c r="I112" s="193">
        <f t="shared" si="11"/>
        <v>0</v>
      </c>
      <c r="J112" s="191"/>
      <c r="K112" s="191"/>
      <c r="L112" s="191"/>
      <c r="M112" s="191"/>
      <c r="N112" s="193">
        <f t="shared" si="12"/>
        <v>0</v>
      </c>
      <c r="O112" s="191"/>
      <c r="P112" s="191"/>
      <c r="Q112" s="191"/>
      <c r="R112" s="191"/>
      <c r="S112" s="357"/>
      <c r="U112" s="80">
        <f>Раздел2!F120</f>
        <v>0</v>
      </c>
      <c r="V112" s="80">
        <f>Раздел2!F120</f>
        <v>0</v>
      </c>
      <c r="W112" s="80">
        <f>Раздел2!H120</f>
        <v>0</v>
      </c>
      <c r="X112" s="80">
        <f>Раздел2!I120</f>
        <v>0</v>
      </c>
      <c r="Y112" s="80">
        <f>Раздел2!J120</f>
        <v>0</v>
      </c>
      <c r="Z112" s="12">
        <f>Раздел2!K120</f>
        <v>0</v>
      </c>
      <c r="AF112" s="210"/>
      <c r="AG112" s="210"/>
      <c r="AH112" s="210"/>
      <c r="AI112" s="210">
        <f>Раздел2!D113</f>
        <v>0</v>
      </c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</row>
    <row r="113" spans="1:48" ht="15.95" customHeight="1">
      <c r="A113" s="351"/>
      <c r="B113" s="126" t="s">
        <v>44</v>
      </c>
      <c r="C113" s="64" t="s">
        <v>608</v>
      </c>
      <c r="D113" s="193">
        <f t="shared" si="10"/>
        <v>0</v>
      </c>
      <c r="E113" s="192">
        <f>Раздел2!H114</f>
        <v>0</v>
      </c>
      <c r="F113" s="192">
        <f>Раздел2!I114</f>
        <v>0</v>
      </c>
      <c r="G113" s="192">
        <f>Раздел2!J114</f>
        <v>0</v>
      </c>
      <c r="H113" s="192">
        <f>Раздел2!K114</f>
        <v>0</v>
      </c>
      <c r="I113" s="193">
        <f t="shared" si="11"/>
        <v>0</v>
      </c>
      <c r="J113" s="191"/>
      <c r="K113" s="191"/>
      <c r="L113" s="191"/>
      <c r="M113" s="191"/>
      <c r="N113" s="193">
        <f t="shared" si="12"/>
        <v>0</v>
      </c>
      <c r="O113" s="191"/>
      <c r="P113" s="191"/>
      <c r="Q113" s="191"/>
      <c r="R113" s="191"/>
      <c r="S113" s="357"/>
      <c r="U113" s="80">
        <f>Раздел2!F121</f>
        <v>0</v>
      </c>
      <c r="V113" s="80">
        <f>Раздел2!F121</f>
        <v>0</v>
      </c>
      <c r="W113" s="80">
        <f>Раздел2!H121</f>
        <v>0</v>
      </c>
      <c r="X113" s="80">
        <f>Раздел2!I121</f>
        <v>0</v>
      </c>
      <c r="Y113" s="80">
        <f>Раздел2!J121</f>
        <v>0</v>
      </c>
      <c r="Z113" s="12">
        <f>Раздел2!K121</f>
        <v>0</v>
      </c>
      <c r="AF113" s="210"/>
      <c r="AG113" s="210"/>
      <c r="AH113" s="210"/>
      <c r="AI113" s="210">
        <f>Раздел2!D114</f>
        <v>0</v>
      </c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</row>
    <row r="114" spans="1:48" ht="15.95" customHeight="1">
      <c r="A114" s="351"/>
      <c r="B114" s="126" t="s">
        <v>263</v>
      </c>
      <c r="C114" s="64" t="s">
        <v>609</v>
      </c>
      <c r="D114" s="193">
        <f t="shared" si="10"/>
        <v>0</v>
      </c>
      <c r="E114" s="192">
        <f>Раздел2!H115</f>
        <v>0</v>
      </c>
      <c r="F114" s="192">
        <f>Раздел2!I115</f>
        <v>0</v>
      </c>
      <c r="G114" s="192">
        <f>Раздел2!J115</f>
        <v>0</v>
      </c>
      <c r="H114" s="192">
        <f>Раздел2!K115</f>
        <v>0</v>
      </c>
      <c r="I114" s="193">
        <f t="shared" si="11"/>
        <v>0</v>
      </c>
      <c r="J114" s="191"/>
      <c r="K114" s="191"/>
      <c r="L114" s="191"/>
      <c r="M114" s="191"/>
      <c r="N114" s="193">
        <f t="shared" si="12"/>
        <v>0</v>
      </c>
      <c r="O114" s="191"/>
      <c r="P114" s="191"/>
      <c r="Q114" s="191"/>
      <c r="R114" s="191"/>
      <c r="S114" s="357"/>
      <c r="U114" s="80">
        <f>Раздел2!F122</f>
        <v>0</v>
      </c>
      <c r="V114" s="80">
        <f>Раздел2!F122</f>
        <v>0</v>
      </c>
      <c r="W114" s="80">
        <f>Раздел2!H122</f>
        <v>0</v>
      </c>
      <c r="X114" s="80">
        <f>Раздел2!I122</f>
        <v>0</v>
      </c>
      <c r="Y114" s="80">
        <f>Раздел2!J122</f>
        <v>0</v>
      </c>
      <c r="Z114" s="12">
        <f>Раздел2!K122</f>
        <v>0</v>
      </c>
      <c r="AF114" s="210"/>
      <c r="AG114" s="210"/>
      <c r="AH114" s="210"/>
      <c r="AI114" s="210">
        <f>Раздел2!D115</f>
        <v>0</v>
      </c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</row>
    <row r="115" spans="1:48" ht="15.75" customHeight="1">
      <c r="A115" s="351"/>
      <c r="B115" s="126" t="s">
        <v>45</v>
      </c>
      <c r="C115" s="64" t="s">
        <v>610</v>
      </c>
      <c r="D115" s="193">
        <f t="shared" si="10"/>
        <v>0</v>
      </c>
      <c r="E115" s="192">
        <f>Раздел2!H116</f>
        <v>0</v>
      </c>
      <c r="F115" s="192">
        <f>Раздел2!I116</f>
        <v>0</v>
      </c>
      <c r="G115" s="192">
        <f>Раздел2!J116</f>
        <v>0</v>
      </c>
      <c r="H115" s="192">
        <f>Раздел2!K116</f>
        <v>0</v>
      </c>
      <c r="I115" s="193">
        <f t="shared" si="11"/>
        <v>0</v>
      </c>
      <c r="J115" s="191"/>
      <c r="K115" s="191"/>
      <c r="L115" s="191"/>
      <c r="M115" s="191"/>
      <c r="N115" s="193">
        <f t="shared" si="12"/>
        <v>0</v>
      </c>
      <c r="O115" s="191"/>
      <c r="P115" s="191"/>
      <c r="Q115" s="191"/>
      <c r="R115" s="191"/>
      <c r="S115" s="357"/>
      <c r="U115" s="80">
        <f>Раздел2!F123</f>
        <v>0</v>
      </c>
      <c r="V115" s="80">
        <f>Раздел2!F123</f>
        <v>0</v>
      </c>
      <c r="W115" s="80">
        <f>Раздел2!H123</f>
        <v>0</v>
      </c>
      <c r="X115" s="80">
        <f>Раздел2!I123</f>
        <v>0</v>
      </c>
      <c r="Y115" s="80">
        <f>Раздел2!J123</f>
        <v>0</v>
      </c>
      <c r="Z115" s="12">
        <f>Раздел2!K123</f>
        <v>0</v>
      </c>
      <c r="AF115" s="210"/>
      <c r="AG115" s="210"/>
      <c r="AH115" s="210"/>
      <c r="AI115" s="210">
        <f>Раздел2!D116</f>
        <v>0</v>
      </c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</row>
    <row r="116" spans="1:48" ht="15.75" customHeight="1">
      <c r="A116" s="372"/>
      <c r="B116" s="126" t="s">
        <v>46</v>
      </c>
      <c r="C116" s="64" t="s">
        <v>611</v>
      </c>
      <c r="D116" s="193">
        <f t="shared" si="10"/>
        <v>0</v>
      </c>
      <c r="E116" s="192">
        <f>Раздел2!H117</f>
        <v>0</v>
      </c>
      <c r="F116" s="192">
        <f>Раздел2!I117</f>
        <v>0</v>
      </c>
      <c r="G116" s="192">
        <f>Раздел2!J117</f>
        <v>0</v>
      </c>
      <c r="H116" s="192">
        <f>Раздел2!K117</f>
        <v>0</v>
      </c>
      <c r="I116" s="193">
        <f t="shared" si="11"/>
        <v>0</v>
      </c>
      <c r="J116" s="191"/>
      <c r="K116" s="191"/>
      <c r="L116" s="191"/>
      <c r="M116" s="191"/>
      <c r="N116" s="193">
        <f t="shared" si="12"/>
        <v>0</v>
      </c>
      <c r="O116" s="191"/>
      <c r="P116" s="191"/>
      <c r="Q116" s="191"/>
      <c r="R116" s="191"/>
      <c r="S116" s="357"/>
      <c r="U116" s="80">
        <f>Раздел2!F124</f>
        <v>0</v>
      </c>
      <c r="V116" s="80">
        <f>Раздел2!F124</f>
        <v>0</v>
      </c>
      <c r="W116" s="80">
        <f>Раздел2!H124</f>
        <v>0</v>
      </c>
      <c r="X116" s="80">
        <f>Раздел2!I124</f>
        <v>0</v>
      </c>
      <c r="Y116" s="80">
        <f>Раздел2!J124</f>
        <v>0</v>
      </c>
      <c r="Z116" s="12">
        <f>Раздел2!K124</f>
        <v>0</v>
      </c>
      <c r="AF116" s="210"/>
      <c r="AG116" s="210"/>
      <c r="AH116" s="210"/>
      <c r="AI116" s="210">
        <f>Раздел2!D117</f>
        <v>0</v>
      </c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</row>
    <row r="117" spans="1:48" ht="15.95" customHeight="1">
      <c r="A117" s="351"/>
      <c r="B117" s="126" t="s">
        <v>264</v>
      </c>
      <c r="C117" s="64" t="s">
        <v>612</v>
      </c>
      <c r="D117" s="193">
        <f t="shared" si="10"/>
        <v>0</v>
      </c>
      <c r="E117" s="192">
        <f>Раздел2!H118</f>
        <v>0</v>
      </c>
      <c r="F117" s="192">
        <f>Раздел2!I118</f>
        <v>0</v>
      </c>
      <c r="G117" s="192">
        <f>Раздел2!J118</f>
        <v>0</v>
      </c>
      <c r="H117" s="192">
        <f>Раздел2!K118</f>
        <v>0</v>
      </c>
      <c r="I117" s="193">
        <f t="shared" si="11"/>
        <v>0</v>
      </c>
      <c r="J117" s="191"/>
      <c r="K117" s="191"/>
      <c r="L117" s="191"/>
      <c r="M117" s="191"/>
      <c r="N117" s="193">
        <f t="shared" si="12"/>
        <v>0</v>
      </c>
      <c r="O117" s="191"/>
      <c r="P117" s="191"/>
      <c r="Q117" s="191"/>
      <c r="R117" s="191"/>
      <c r="S117" s="357"/>
      <c r="U117" s="80">
        <f>Раздел2!F125</f>
        <v>0</v>
      </c>
      <c r="V117" s="80">
        <f>Раздел2!F125</f>
        <v>0</v>
      </c>
      <c r="W117" s="80">
        <f>Раздел2!H125</f>
        <v>0</v>
      </c>
      <c r="X117" s="80">
        <f>Раздел2!I125</f>
        <v>0</v>
      </c>
      <c r="Y117" s="80">
        <f>Раздел2!J125</f>
        <v>0</v>
      </c>
      <c r="Z117" s="12">
        <f>Раздел2!K125</f>
        <v>0</v>
      </c>
      <c r="AF117" s="210"/>
      <c r="AG117" s="210"/>
      <c r="AH117" s="210"/>
      <c r="AI117" s="210">
        <f>Раздел2!D118</f>
        <v>0</v>
      </c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</row>
    <row r="118" spans="1:48" ht="15.95" customHeight="1">
      <c r="A118" s="351"/>
      <c r="B118" s="126" t="s">
        <v>488</v>
      </c>
      <c r="C118" s="64" t="s">
        <v>613</v>
      </c>
      <c r="D118" s="193">
        <f t="shared" si="10"/>
        <v>0</v>
      </c>
      <c r="E118" s="192">
        <f>Раздел2!H119</f>
        <v>0</v>
      </c>
      <c r="F118" s="192">
        <f>Раздел2!I119</f>
        <v>0</v>
      </c>
      <c r="G118" s="192">
        <f>Раздел2!J119</f>
        <v>0</v>
      </c>
      <c r="H118" s="192">
        <f>Раздел2!K119</f>
        <v>0</v>
      </c>
      <c r="I118" s="193">
        <f t="shared" si="11"/>
        <v>0</v>
      </c>
      <c r="J118" s="191"/>
      <c r="K118" s="191"/>
      <c r="L118" s="191"/>
      <c r="M118" s="191"/>
      <c r="N118" s="193">
        <f t="shared" si="12"/>
        <v>0</v>
      </c>
      <c r="O118" s="191"/>
      <c r="P118" s="191"/>
      <c r="Q118" s="191"/>
      <c r="R118" s="191"/>
      <c r="S118" s="357"/>
      <c r="U118" s="80">
        <f>Раздел2!F126</f>
        <v>0</v>
      </c>
      <c r="V118" s="80">
        <f>Раздел2!F126</f>
        <v>0</v>
      </c>
      <c r="W118" s="80">
        <f>Раздел2!H126</f>
        <v>0</v>
      </c>
      <c r="X118" s="80">
        <f>Раздел2!I126</f>
        <v>0</v>
      </c>
      <c r="Y118" s="80">
        <f>Раздел2!J126</f>
        <v>0</v>
      </c>
      <c r="Z118" s="12">
        <f>Раздел2!K126</f>
        <v>0</v>
      </c>
      <c r="AF118" s="210"/>
      <c r="AG118" s="210"/>
      <c r="AH118" s="210"/>
      <c r="AI118" s="210">
        <f>Раздел2!D119</f>
        <v>0</v>
      </c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</row>
    <row r="119" spans="1:48" ht="15.95" customHeight="1">
      <c r="A119" s="351"/>
      <c r="B119" s="126" t="s">
        <v>388</v>
      </c>
      <c r="C119" s="64" t="s">
        <v>614</v>
      </c>
      <c r="D119" s="193">
        <f>SUM(D120:D121)</f>
        <v>0</v>
      </c>
      <c r="E119" s="193">
        <f t="shared" ref="E119:R119" si="16">SUM(E120:E121)</f>
        <v>0</v>
      </c>
      <c r="F119" s="193">
        <f t="shared" si="16"/>
        <v>0</v>
      </c>
      <c r="G119" s="193">
        <f>SUM(G120:G121)</f>
        <v>0</v>
      </c>
      <c r="H119" s="193">
        <f t="shared" si="16"/>
        <v>0</v>
      </c>
      <c r="I119" s="193">
        <f t="shared" si="16"/>
        <v>0</v>
      </c>
      <c r="J119" s="193">
        <f t="shared" si="16"/>
        <v>0</v>
      </c>
      <c r="K119" s="193">
        <f t="shared" si="16"/>
        <v>0</v>
      </c>
      <c r="L119" s="193">
        <f t="shared" si="16"/>
        <v>0</v>
      </c>
      <c r="M119" s="193">
        <f t="shared" si="16"/>
        <v>0</v>
      </c>
      <c r="N119" s="193">
        <f t="shared" si="16"/>
        <v>0</v>
      </c>
      <c r="O119" s="193">
        <f t="shared" si="16"/>
        <v>0</v>
      </c>
      <c r="P119" s="193">
        <f t="shared" si="16"/>
        <v>0</v>
      </c>
      <c r="Q119" s="193">
        <f t="shared" si="16"/>
        <v>0</v>
      </c>
      <c r="R119" s="193">
        <f t="shared" si="16"/>
        <v>0</v>
      </c>
      <c r="S119" s="357"/>
      <c r="U119" s="80">
        <f>Раздел2!F127</f>
        <v>0</v>
      </c>
      <c r="V119" s="80">
        <f>Раздел2!F127</f>
        <v>0</v>
      </c>
      <c r="W119" s="80">
        <f>Раздел2!H127</f>
        <v>0</v>
      </c>
      <c r="X119" s="80">
        <f>Раздел2!I127</f>
        <v>0</v>
      </c>
      <c r="Y119" s="80">
        <f>Раздел2!J127</f>
        <v>0</v>
      </c>
      <c r="Z119" s="12">
        <f>Раздел2!K127</f>
        <v>0</v>
      </c>
      <c r="AI119" s="12">
        <f>Раздел2!D120</f>
        <v>0</v>
      </c>
    </row>
    <row r="120" spans="1:48" ht="21.75" customHeight="1">
      <c r="A120" s="351"/>
      <c r="B120" s="127" t="s">
        <v>421</v>
      </c>
      <c r="C120" s="64" t="s">
        <v>615</v>
      </c>
      <c r="D120" s="193">
        <f t="shared" si="10"/>
        <v>0</v>
      </c>
      <c r="E120" s="192">
        <f>Раздел2!H121</f>
        <v>0</v>
      </c>
      <c r="F120" s="192">
        <f>Раздел2!I121</f>
        <v>0</v>
      </c>
      <c r="G120" s="192">
        <f>Раздел2!J121</f>
        <v>0</v>
      </c>
      <c r="H120" s="192">
        <f>Раздел2!K121</f>
        <v>0</v>
      </c>
      <c r="I120" s="193">
        <f t="shared" si="11"/>
        <v>0</v>
      </c>
      <c r="J120" s="191"/>
      <c r="K120" s="191"/>
      <c r="L120" s="191"/>
      <c r="M120" s="191"/>
      <c r="N120" s="193">
        <f t="shared" si="12"/>
        <v>0</v>
      </c>
      <c r="O120" s="191"/>
      <c r="P120" s="191"/>
      <c r="Q120" s="191"/>
      <c r="R120" s="191"/>
      <c r="S120" s="357"/>
      <c r="U120" s="80">
        <f>Раздел2!F128</f>
        <v>0</v>
      </c>
      <c r="V120" s="80">
        <f>Раздел2!F128</f>
        <v>0</v>
      </c>
      <c r="W120" s="80">
        <f>Раздел2!H128</f>
        <v>0</v>
      </c>
      <c r="X120" s="80">
        <f>Раздел2!I128</f>
        <v>0</v>
      </c>
      <c r="Y120" s="80">
        <f>Раздел2!J128</f>
        <v>0</v>
      </c>
      <c r="Z120" s="12">
        <f>Раздел2!K128</f>
        <v>0</v>
      </c>
      <c r="AF120" s="210"/>
      <c r="AG120" s="210"/>
      <c r="AH120" s="210"/>
      <c r="AI120" s="210">
        <f>Раздел2!D121</f>
        <v>0</v>
      </c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</row>
    <row r="121" spans="1:48" ht="17.25" customHeight="1">
      <c r="A121" s="351"/>
      <c r="B121" s="127" t="s">
        <v>310</v>
      </c>
      <c r="C121" s="64" t="s">
        <v>616</v>
      </c>
      <c r="D121" s="193">
        <f t="shared" si="10"/>
        <v>0</v>
      </c>
      <c r="E121" s="192">
        <f>Раздел2!H122</f>
        <v>0</v>
      </c>
      <c r="F121" s="192">
        <f>Раздел2!I122</f>
        <v>0</v>
      </c>
      <c r="G121" s="192">
        <f>Раздел2!J122</f>
        <v>0</v>
      </c>
      <c r="H121" s="192">
        <f>Раздел2!K122</f>
        <v>0</v>
      </c>
      <c r="I121" s="193">
        <f t="shared" si="11"/>
        <v>0</v>
      </c>
      <c r="J121" s="191"/>
      <c r="K121" s="191"/>
      <c r="L121" s="191"/>
      <c r="M121" s="191"/>
      <c r="N121" s="193">
        <f t="shared" si="12"/>
        <v>0</v>
      </c>
      <c r="O121" s="191"/>
      <c r="P121" s="191"/>
      <c r="Q121" s="191"/>
      <c r="R121" s="191"/>
      <c r="S121" s="357"/>
      <c r="U121" s="80">
        <f>Раздел2!F129</f>
        <v>0</v>
      </c>
      <c r="V121" s="80">
        <f>Раздел2!F129</f>
        <v>0</v>
      </c>
      <c r="W121" s="80">
        <f>Раздел2!H129</f>
        <v>0</v>
      </c>
      <c r="X121" s="80">
        <f>Раздел2!I129</f>
        <v>0</v>
      </c>
      <c r="Y121" s="80">
        <f>Раздел2!J129</f>
        <v>0</v>
      </c>
      <c r="Z121" s="12">
        <f>Раздел2!K129</f>
        <v>0</v>
      </c>
      <c r="AF121" s="210"/>
      <c r="AG121" s="210"/>
      <c r="AH121" s="210"/>
      <c r="AI121" s="210">
        <f>Раздел2!D122</f>
        <v>0</v>
      </c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</row>
    <row r="122" spans="1:48" ht="15.75" customHeight="1">
      <c r="A122" s="351"/>
      <c r="B122" s="126" t="s">
        <v>265</v>
      </c>
      <c r="C122" s="64" t="s">
        <v>617</v>
      </c>
      <c r="D122" s="193">
        <f t="shared" si="10"/>
        <v>0</v>
      </c>
      <c r="E122" s="192">
        <f>Раздел2!H123</f>
        <v>0</v>
      </c>
      <c r="F122" s="192">
        <f>Раздел2!I123</f>
        <v>0</v>
      </c>
      <c r="G122" s="192">
        <f>Раздел2!J123</f>
        <v>0</v>
      </c>
      <c r="H122" s="192">
        <f>Раздел2!K123</f>
        <v>0</v>
      </c>
      <c r="I122" s="193">
        <f t="shared" si="11"/>
        <v>0</v>
      </c>
      <c r="J122" s="191"/>
      <c r="K122" s="191"/>
      <c r="L122" s="191"/>
      <c r="M122" s="191"/>
      <c r="N122" s="193">
        <f t="shared" si="12"/>
        <v>0</v>
      </c>
      <c r="O122" s="191"/>
      <c r="P122" s="191"/>
      <c r="Q122" s="191"/>
      <c r="R122" s="191"/>
      <c r="S122" s="357"/>
      <c r="U122" s="80">
        <f>Раздел2!F130</f>
        <v>0</v>
      </c>
      <c r="V122" s="80">
        <f>Раздел2!F130</f>
        <v>0</v>
      </c>
      <c r="W122" s="80">
        <f>Раздел2!H130</f>
        <v>0</v>
      </c>
      <c r="X122" s="80">
        <f>Раздел2!I130</f>
        <v>0</v>
      </c>
      <c r="Y122" s="80">
        <f>Раздел2!J130</f>
        <v>0</v>
      </c>
      <c r="Z122" s="12">
        <f>Раздел2!K130</f>
        <v>0</v>
      </c>
      <c r="AF122" s="210"/>
      <c r="AG122" s="210"/>
      <c r="AH122" s="210"/>
      <c r="AI122" s="210">
        <f>Раздел2!D123</f>
        <v>0</v>
      </c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</row>
    <row r="123" spans="1:48" ht="15.75" customHeight="1">
      <c r="A123" s="351"/>
      <c r="B123" s="126" t="s">
        <v>47</v>
      </c>
      <c r="C123" s="64" t="s">
        <v>618</v>
      </c>
      <c r="D123" s="193">
        <f t="shared" si="10"/>
        <v>0</v>
      </c>
      <c r="E123" s="192">
        <f>Раздел2!H124</f>
        <v>0</v>
      </c>
      <c r="F123" s="192">
        <f>Раздел2!I124</f>
        <v>0</v>
      </c>
      <c r="G123" s="192">
        <f>Раздел2!J124</f>
        <v>0</v>
      </c>
      <c r="H123" s="192">
        <f>Раздел2!K124</f>
        <v>0</v>
      </c>
      <c r="I123" s="193">
        <f t="shared" si="11"/>
        <v>0</v>
      </c>
      <c r="J123" s="191"/>
      <c r="K123" s="191"/>
      <c r="L123" s="191"/>
      <c r="M123" s="191"/>
      <c r="N123" s="193">
        <f t="shared" si="12"/>
        <v>0</v>
      </c>
      <c r="O123" s="191"/>
      <c r="P123" s="191"/>
      <c r="Q123" s="191"/>
      <c r="R123" s="191"/>
      <c r="S123" s="357"/>
      <c r="U123" s="80">
        <f>Раздел2!F131</f>
        <v>0</v>
      </c>
      <c r="V123" s="80">
        <f>Раздел2!F131</f>
        <v>0</v>
      </c>
      <c r="W123" s="80">
        <f>Раздел2!H131</f>
        <v>0</v>
      </c>
      <c r="X123" s="80">
        <f>Раздел2!I131</f>
        <v>0</v>
      </c>
      <c r="Y123" s="80">
        <f>Раздел2!J131</f>
        <v>0</v>
      </c>
      <c r="Z123" s="12">
        <f>Раздел2!K131</f>
        <v>0</v>
      </c>
      <c r="AF123" s="210"/>
      <c r="AG123" s="210"/>
      <c r="AH123" s="210"/>
      <c r="AI123" s="210">
        <f>Раздел2!D124</f>
        <v>0</v>
      </c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</row>
    <row r="124" spans="1:48" ht="15.75" customHeight="1">
      <c r="B124" s="126" t="s">
        <v>769</v>
      </c>
      <c r="C124" s="64" t="s">
        <v>619</v>
      </c>
      <c r="D124" s="193">
        <f t="shared" si="10"/>
        <v>0</v>
      </c>
      <c r="E124" s="192">
        <f>Раздел2!H125</f>
        <v>0</v>
      </c>
      <c r="F124" s="192">
        <f>Раздел2!I125</f>
        <v>0</v>
      </c>
      <c r="G124" s="192">
        <f>Раздел2!J125</f>
        <v>0</v>
      </c>
      <c r="H124" s="192">
        <f>Раздел2!K125</f>
        <v>0</v>
      </c>
      <c r="I124" s="193">
        <f t="shared" si="11"/>
        <v>0</v>
      </c>
      <c r="J124" s="191"/>
      <c r="K124" s="191"/>
      <c r="L124" s="191"/>
      <c r="M124" s="191"/>
      <c r="N124" s="193">
        <f t="shared" si="12"/>
        <v>0</v>
      </c>
      <c r="O124" s="191"/>
      <c r="P124" s="191"/>
      <c r="Q124" s="191"/>
      <c r="R124" s="191"/>
      <c r="U124" s="80">
        <f>Раздел2!F132</f>
        <v>0</v>
      </c>
      <c r="V124" s="80">
        <f>Раздел2!F132</f>
        <v>0</v>
      </c>
      <c r="W124" s="80">
        <f>Раздел2!H132</f>
        <v>0</v>
      </c>
      <c r="X124" s="80">
        <f>Раздел2!I132</f>
        <v>0</v>
      </c>
      <c r="Y124" s="80">
        <f>Раздел2!J132</f>
        <v>0</v>
      </c>
      <c r="Z124" s="12">
        <f>Раздел2!K132</f>
        <v>0</v>
      </c>
      <c r="AF124" s="210"/>
      <c r="AG124" s="210"/>
      <c r="AH124" s="210"/>
      <c r="AI124" s="210">
        <f>Раздел2!D125</f>
        <v>0</v>
      </c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</row>
    <row r="125" spans="1:48" ht="15.75" customHeight="1">
      <c r="B125" s="126" t="s">
        <v>48</v>
      </c>
      <c r="C125" s="64" t="s">
        <v>620</v>
      </c>
      <c r="D125" s="193">
        <f t="shared" si="10"/>
        <v>0</v>
      </c>
      <c r="E125" s="192">
        <f>Раздел2!H126</f>
        <v>0</v>
      </c>
      <c r="F125" s="192">
        <f>Раздел2!I126</f>
        <v>0</v>
      </c>
      <c r="G125" s="192">
        <f>Раздел2!J126</f>
        <v>0</v>
      </c>
      <c r="H125" s="192">
        <f>Раздел2!K126</f>
        <v>0</v>
      </c>
      <c r="I125" s="193">
        <f t="shared" si="11"/>
        <v>0</v>
      </c>
      <c r="J125" s="191"/>
      <c r="K125" s="191"/>
      <c r="L125" s="191"/>
      <c r="M125" s="191"/>
      <c r="N125" s="193">
        <f t="shared" si="12"/>
        <v>0</v>
      </c>
      <c r="O125" s="191"/>
      <c r="P125" s="191"/>
      <c r="Q125" s="191"/>
      <c r="R125" s="191"/>
      <c r="U125" s="80">
        <f>Раздел2!F133</f>
        <v>0</v>
      </c>
      <c r="V125" s="80">
        <f>Раздел2!F133</f>
        <v>0</v>
      </c>
      <c r="W125" s="80">
        <f>Раздел2!H133</f>
        <v>0</v>
      </c>
      <c r="X125" s="80">
        <f>Раздел2!I133</f>
        <v>0</v>
      </c>
      <c r="Y125" s="80">
        <f>Раздел2!J133</f>
        <v>0</v>
      </c>
      <c r="Z125" s="12">
        <f>Раздел2!K133</f>
        <v>0</v>
      </c>
      <c r="AF125" s="210"/>
      <c r="AG125" s="210"/>
      <c r="AH125" s="210"/>
      <c r="AI125" s="210">
        <f>Раздел2!D126</f>
        <v>0</v>
      </c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</row>
    <row r="126" spans="1:48" ht="15.75" customHeight="1">
      <c r="B126" s="126" t="s">
        <v>266</v>
      </c>
      <c r="C126" s="64" t="s">
        <v>621</v>
      </c>
      <c r="D126" s="193">
        <f t="shared" si="10"/>
        <v>0</v>
      </c>
      <c r="E126" s="192">
        <f>Раздел2!H127</f>
        <v>0</v>
      </c>
      <c r="F126" s="192">
        <f>Раздел2!I127</f>
        <v>0</v>
      </c>
      <c r="G126" s="192">
        <f>Раздел2!J127</f>
        <v>0</v>
      </c>
      <c r="H126" s="192">
        <f>Раздел2!K127</f>
        <v>0</v>
      </c>
      <c r="I126" s="193">
        <f t="shared" si="11"/>
        <v>0</v>
      </c>
      <c r="J126" s="191"/>
      <c r="K126" s="191"/>
      <c r="L126" s="191"/>
      <c r="M126" s="191"/>
      <c r="N126" s="193">
        <f t="shared" si="12"/>
        <v>0</v>
      </c>
      <c r="O126" s="191"/>
      <c r="P126" s="191"/>
      <c r="Q126" s="191"/>
      <c r="R126" s="191"/>
      <c r="U126" s="80">
        <f>Раздел2!F134</f>
        <v>0</v>
      </c>
      <c r="V126" s="80">
        <f>Раздел2!F134</f>
        <v>0</v>
      </c>
      <c r="W126" s="80">
        <f>Раздел2!H134</f>
        <v>0</v>
      </c>
      <c r="X126" s="80">
        <f>Раздел2!I134</f>
        <v>0</v>
      </c>
      <c r="Y126" s="80">
        <f>Раздел2!J134</f>
        <v>0</v>
      </c>
      <c r="Z126" s="12">
        <f>Раздел2!K134</f>
        <v>0</v>
      </c>
      <c r="AF126" s="210"/>
      <c r="AG126" s="210"/>
      <c r="AH126" s="210"/>
      <c r="AI126" s="210">
        <f>Раздел2!D127</f>
        <v>0</v>
      </c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</row>
    <row r="127" spans="1:48" ht="15.75" customHeight="1">
      <c r="B127" s="126" t="s">
        <v>389</v>
      </c>
      <c r="C127" s="64" t="s">
        <v>622</v>
      </c>
      <c r="D127" s="193">
        <f>SUM(D128:D129)</f>
        <v>0</v>
      </c>
      <c r="E127" s="193">
        <f t="shared" ref="E127:R127" si="17">SUM(E128:E129)</f>
        <v>0</v>
      </c>
      <c r="F127" s="193">
        <f t="shared" si="17"/>
        <v>0</v>
      </c>
      <c r="G127" s="193">
        <f t="shared" si="17"/>
        <v>0</v>
      </c>
      <c r="H127" s="193">
        <f t="shared" si="17"/>
        <v>0</v>
      </c>
      <c r="I127" s="193">
        <f t="shared" si="17"/>
        <v>0</v>
      </c>
      <c r="J127" s="193">
        <f t="shared" si="17"/>
        <v>0</v>
      </c>
      <c r="K127" s="193">
        <f t="shared" si="17"/>
        <v>0</v>
      </c>
      <c r="L127" s="193">
        <f t="shared" si="17"/>
        <v>0</v>
      </c>
      <c r="M127" s="193">
        <f t="shared" si="17"/>
        <v>0</v>
      </c>
      <c r="N127" s="193">
        <f t="shared" si="17"/>
        <v>0</v>
      </c>
      <c r="O127" s="193">
        <f t="shared" si="17"/>
        <v>0</v>
      </c>
      <c r="P127" s="193">
        <f t="shared" si="17"/>
        <v>0</v>
      </c>
      <c r="Q127" s="193">
        <f t="shared" si="17"/>
        <v>0</v>
      </c>
      <c r="R127" s="193">
        <f t="shared" si="17"/>
        <v>0</v>
      </c>
      <c r="U127" s="80">
        <f>Раздел2!F135</f>
        <v>0</v>
      </c>
      <c r="V127" s="80">
        <f>Раздел2!F135</f>
        <v>0</v>
      </c>
      <c r="W127" s="80">
        <f>Раздел2!H135</f>
        <v>0</v>
      </c>
      <c r="X127" s="80">
        <f>Раздел2!I135</f>
        <v>0</v>
      </c>
      <c r="Y127" s="80">
        <f>Раздел2!J135</f>
        <v>0</v>
      </c>
      <c r="Z127" s="12">
        <f>Раздел2!K135</f>
        <v>0</v>
      </c>
      <c r="AI127" s="12">
        <f>Раздел2!D128</f>
        <v>0</v>
      </c>
    </row>
    <row r="128" spans="1:48" ht="21" customHeight="1">
      <c r="B128" s="127" t="s">
        <v>422</v>
      </c>
      <c r="C128" s="64" t="s">
        <v>623</v>
      </c>
      <c r="D128" s="193">
        <f t="shared" si="10"/>
        <v>0</v>
      </c>
      <c r="E128" s="192">
        <f>Раздел2!H129</f>
        <v>0</v>
      </c>
      <c r="F128" s="192">
        <f>Раздел2!I129</f>
        <v>0</v>
      </c>
      <c r="G128" s="192">
        <f>Раздел2!J129</f>
        <v>0</v>
      </c>
      <c r="H128" s="192">
        <f>Раздел2!K129</f>
        <v>0</v>
      </c>
      <c r="I128" s="193">
        <f t="shared" si="11"/>
        <v>0</v>
      </c>
      <c r="J128" s="191"/>
      <c r="K128" s="191"/>
      <c r="L128" s="191"/>
      <c r="M128" s="191"/>
      <c r="N128" s="193">
        <f t="shared" si="12"/>
        <v>0</v>
      </c>
      <c r="O128" s="191"/>
      <c r="P128" s="191"/>
      <c r="Q128" s="191"/>
      <c r="R128" s="191"/>
      <c r="U128" s="80">
        <f>Раздел2!F136</f>
        <v>0</v>
      </c>
      <c r="V128" s="80">
        <f>Раздел2!F136</f>
        <v>0</v>
      </c>
      <c r="W128" s="80">
        <f>Раздел2!H136</f>
        <v>0</v>
      </c>
      <c r="X128" s="80">
        <f>Раздел2!I136</f>
        <v>0</v>
      </c>
      <c r="Y128" s="80">
        <f>Раздел2!J136</f>
        <v>0</v>
      </c>
      <c r="Z128" s="12">
        <f>Раздел2!K136</f>
        <v>0</v>
      </c>
      <c r="AF128" s="210"/>
      <c r="AG128" s="210"/>
      <c r="AH128" s="210"/>
      <c r="AI128" s="210">
        <f>Раздел2!D129</f>
        <v>0</v>
      </c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</row>
    <row r="129" spans="2:48" ht="15.75" customHeight="1">
      <c r="B129" s="127" t="s">
        <v>311</v>
      </c>
      <c r="C129" s="64" t="s">
        <v>624</v>
      </c>
      <c r="D129" s="193">
        <f t="shared" si="10"/>
        <v>0</v>
      </c>
      <c r="E129" s="192">
        <f>Раздел2!H130</f>
        <v>0</v>
      </c>
      <c r="F129" s="192">
        <f>Раздел2!I130</f>
        <v>0</v>
      </c>
      <c r="G129" s="192">
        <f>Раздел2!J130</f>
        <v>0</v>
      </c>
      <c r="H129" s="192">
        <f>Раздел2!K130</f>
        <v>0</v>
      </c>
      <c r="I129" s="193">
        <f t="shared" si="11"/>
        <v>0</v>
      </c>
      <c r="J129" s="191"/>
      <c r="K129" s="191"/>
      <c r="L129" s="191"/>
      <c r="M129" s="191"/>
      <c r="N129" s="193">
        <f t="shared" si="12"/>
        <v>0</v>
      </c>
      <c r="O129" s="191"/>
      <c r="P129" s="191"/>
      <c r="Q129" s="191"/>
      <c r="R129" s="191"/>
      <c r="U129" s="80">
        <f>Раздел2!F137</f>
        <v>0</v>
      </c>
      <c r="V129" s="80">
        <f>Раздел2!F137</f>
        <v>0</v>
      </c>
      <c r="W129" s="80">
        <f>Раздел2!H137</f>
        <v>0</v>
      </c>
      <c r="X129" s="80">
        <f>Раздел2!I137</f>
        <v>0</v>
      </c>
      <c r="Y129" s="80">
        <f>Раздел2!J137</f>
        <v>0</v>
      </c>
      <c r="Z129" s="12">
        <f>Раздел2!K137</f>
        <v>0</v>
      </c>
      <c r="AF129" s="210"/>
      <c r="AG129" s="210"/>
      <c r="AH129" s="210"/>
      <c r="AI129" s="210">
        <f>Раздел2!D130</f>
        <v>0</v>
      </c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</row>
    <row r="130" spans="2:48" ht="15.75" customHeight="1">
      <c r="B130" s="126" t="s">
        <v>511</v>
      </c>
      <c r="C130" s="64" t="s">
        <v>625</v>
      </c>
      <c r="D130" s="193">
        <f>SUM(D131:D134)</f>
        <v>0</v>
      </c>
      <c r="E130" s="193">
        <f t="shared" ref="E130:R130" si="18">SUM(E131:E134)</f>
        <v>0</v>
      </c>
      <c r="F130" s="193">
        <f t="shared" si="18"/>
        <v>0</v>
      </c>
      <c r="G130" s="193">
        <f t="shared" si="18"/>
        <v>0</v>
      </c>
      <c r="H130" s="193">
        <f t="shared" si="18"/>
        <v>0</v>
      </c>
      <c r="I130" s="193">
        <f t="shared" si="18"/>
        <v>0</v>
      </c>
      <c r="J130" s="193">
        <f t="shared" si="18"/>
        <v>0</v>
      </c>
      <c r="K130" s="193">
        <f t="shared" si="18"/>
        <v>0</v>
      </c>
      <c r="L130" s="193">
        <f t="shared" si="18"/>
        <v>0</v>
      </c>
      <c r="M130" s="193">
        <f t="shared" si="18"/>
        <v>0</v>
      </c>
      <c r="N130" s="193">
        <f t="shared" si="18"/>
        <v>0</v>
      </c>
      <c r="O130" s="193">
        <f t="shared" si="18"/>
        <v>0</v>
      </c>
      <c r="P130" s="193">
        <f t="shared" si="18"/>
        <v>0</v>
      </c>
      <c r="Q130" s="193">
        <f t="shared" si="18"/>
        <v>0</v>
      </c>
      <c r="R130" s="193">
        <f t="shared" si="18"/>
        <v>0</v>
      </c>
      <c r="U130" s="80">
        <f>Раздел2!F138</f>
        <v>0</v>
      </c>
      <c r="V130" s="80">
        <f>Раздел2!F138</f>
        <v>0</v>
      </c>
      <c r="W130" s="80">
        <f>Раздел2!H138</f>
        <v>0</v>
      </c>
      <c r="X130" s="80">
        <f>Раздел2!I138</f>
        <v>0</v>
      </c>
      <c r="Y130" s="80">
        <f>Раздел2!J138</f>
        <v>0</v>
      </c>
      <c r="Z130" s="12">
        <f>Раздел2!K138</f>
        <v>0</v>
      </c>
      <c r="AI130" s="12">
        <f>Раздел2!D131</f>
        <v>0</v>
      </c>
    </row>
    <row r="131" spans="2:48" ht="21" customHeight="1">
      <c r="B131" s="127" t="s">
        <v>509</v>
      </c>
      <c r="C131" s="64" t="s">
        <v>626</v>
      </c>
      <c r="D131" s="193">
        <f t="shared" si="10"/>
        <v>0</v>
      </c>
      <c r="E131" s="192">
        <f>Раздел2!H132</f>
        <v>0</v>
      </c>
      <c r="F131" s="192">
        <f>Раздел2!I132</f>
        <v>0</v>
      </c>
      <c r="G131" s="192">
        <f>Раздел2!J132</f>
        <v>0</v>
      </c>
      <c r="H131" s="192">
        <f>Раздел2!K132</f>
        <v>0</v>
      </c>
      <c r="I131" s="193">
        <f t="shared" si="11"/>
        <v>0</v>
      </c>
      <c r="J131" s="191"/>
      <c r="K131" s="191"/>
      <c r="L131" s="191"/>
      <c r="M131" s="191"/>
      <c r="N131" s="193">
        <f t="shared" si="12"/>
        <v>0</v>
      </c>
      <c r="O131" s="191"/>
      <c r="P131" s="191"/>
      <c r="Q131" s="191"/>
      <c r="R131" s="191"/>
      <c r="U131" s="80">
        <f>Раздел2!F139</f>
        <v>0</v>
      </c>
      <c r="V131" s="80">
        <f>Раздел2!F139</f>
        <v>0</v>
      </c>
      <c r="W131" s="80">
        <f>Раздел2!H139</f>
        <v>0</v>
      </c>
      <c r="X131" s="80">
        <f>Раздел2!I139</f>
        <v>0</v>
      </c>
      <c r="Y131" s="80">
        <f>Раздел2!J139</f>
        <v>0</v>
      </c>
      <c r="Z131" s="12">
        <f>Раздел2!K139</f>
        <v>0</v>
      </c>
      <c r="AF131" s="210"/>
      <c r="AG131" s="210"/>
      <c r="AH131" s="210"/>
      <c r="AI131" s="210">
        <f>Раздел2!D132</f>
        <v>0</v>
      </c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</row>
    <row r="132" spans="2:48" ht="15.75" customHeight="1">
      <c r="B132" s="127" t="s">
        <v>489</v>
      </c>
      <c r="C132" s="64" t="s">
        <v>627</v>
      </c>
      <c r="D132" s="193">
        <f t="shared" si="10"/>
        <v>0</v>
      </c>
      <c r="E132" s="192">
        <f>Раздел2!H133</f>
        <v>0</v>
      </c>
      <c r="F132" s="192">
        <f>Раздел2!I133</f>
        <v>0</v>
      </c>
      <c r="G132" s="192">
        <f>Раздел2!J133</f>
        <v>0</v>
      </c>
      <c r="H132" s="192">
        <f>Раздел2!K133</f>
        <v>0</v>
      </c>
      <c r="I132" s="193">
        <f t="shared" si="11"/>
        <v>0</v>
      </c>
      <c r="J132" s="191"/>
      <c r="K132" s="191"/>
      <c r="L132" s="191"/>
      <c r="M132" s="191"/>
      <c r="N132" s="193">
        <f t="shared" si="12"/>
        <v>0</v>
      </c>
      <c r="O132" s="191"/>
      <c r="P132" s="191"/>
      <c r="Q132" s="191"/>
      <c r="R132" s="191"/>
      <c r="U132" s="80">
        <f>Раздел2!F140</f>
        <v>0</v>
      </c>
      <c r="V132" s="80">
        <f>Раздел2!F140</f>
        <v>0</v>
      </c>
      <c r="W132" s="80">
        <f>Раздел2!H140</f>
        <v>0</v>
      </c>
      <c r="X132" s="80">
        <f>Раздел2!I140</f>
        <v>0</v>
      </c>
      <c r="Y132" s="80">
        <f>Раздел2!J140</f>
        <v>0</v>
      </c>
      <c r="Z132" s="12">
        <f>Раздел2!K140</f>
        <v>0</v>
      </c>
      <c r="AF132" s="210"/>
      <c r="AG132" s="210"/>
      <c r="AH132" s="210"/>
      <c r="AI132" s="210">
        <f>Раздел2!D133</f>
        <v>0</v>
      </c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</row>
    <row r="133" spans="2:48" ht="15.75" customHeight="1">
      <c r="B133" s="127" t="s">
        <v>490</v>
      </c>
      <c r="C133" s="64" t="s">
        <v>628</v>
      </c>
      <c r="D133" s="193">
        <f t="shared" si="10"/>
        <v>0</v>
      </c>
      <c r="E133" s="192">
        <f>Раздел2!H134</f>
        <v>0</v>
      </c>
      <c r="F133" s="192">
        <f>Раздел2!I134</f>
        <v>0</v>
      </c>
      <c r="G133" s="192">
        <f>Раздел2!J134</f>
        <v>0</v>
      </c>
      <c r="H133" s="192">
        <f>Раздел2!K134</f>
        <v>0</v>
      </c>
      <c r="I133" s="193">
        <f t="shared" si="11"/>
        <v>0</v>
      </c>
      <c r="J133" s="191"/>
      <c r="K133" s="191"/>
      <c r="L133" s="191"/>
      <c r="M133" s="191"/>
      <c r="N133" s="193">
        <f t="shared" si="12"/>
        <v>0</v>
      </c>
      <c r="O133" s="191"/>
      <c r="P133" s="191"/>
      <c r="Q133" s="191"/>
      <c r="R133" s="191"/>
      <c r="U133" s="80">
        <f>Раздел2!F141</f>
        <v>0</v>
      </c>
      <c r="V133" s="80">
        <f>Раздел2!F141</f>
        <v>0</v>
      </c>
      <c r="W133" s="80">
        <f>Раздел2!H141</f>
        <v>0</v>
      </c>
      <c r="X133" s="80">
        <f>Раздел2!I141</f>
        <v>0</v>
      </c>
      <c r="Y133" s="80">
        <f>Раздел2!J141</f>
        <v>0</v>
      </c>
      <c r="Z133" s="12">
        <f>Раздел2!K141</f>
        <v>0</v>
      </c>
      <c r="AF133" s="210"/>
      <c r="AG133" s="210"/>
      <c r="AH133" s="210"/>
      <c r="AI133" s="210">
        <f>Раздел2!D134</f>
        <v>0</v>
      </c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</row>
    <row r="134" spans="2:48" ht="15.75" customHeight="1">
      <c r="B134" s="127" t="s">
        <v>491</v>
      </c>
      <c r="C134" s="64" t="s">
        <v>629</v>
      </c>
      <c r="D134" s="193">
        <f t="shared" si="10"/>
        <v>0</v>
      </c>
      <c r="E134" s="192">
        <f>Раздел2!H135</f>
        <v>0</v>
      </c>
      <c r="F134" s="192">
        <f>Раздел2!I135</f>
        <v>0</v>
      </c>
      <c r="G134" s="192">
        <f>Раздел2!J135</f>
        <v>0</v>
      </c>
      <c r="H134" s="192">
        <f>Раздел2!K135</f>
        <v>0</v>
      </c>
      <c r="I134" s="193">
        <f t="shared" si="11"/>
        <v>0</v>
      </c>
      <c r="J134" s="191"/>
      <c r="K134" s="191"/>
      <c r="L134" s="191"/>
      <c r="M134" s="191"/>
      <c r="N134" s="193">
        <f t="shared" si="12"/>
        <v>0</v>
      </c>
      <c r="O134" s="191"/>
      <c r="P134" s="191"/>
      <c r="Q134" s="191"/>
      <c r="R134" s="191"/>
      <c r="U134" s="80">
        <f>Раздел2!F142</f>
        <v>0</v>
      </c>
      <c r="V134" s="80">
        <f>Раздел2!F142</f>
        <v>0</v>
      </c>
      <c r="W134" s="80">
        <f>Раздел2!H142</f>
        <v>0</v>
      </c>
      <c r="X134" s="80">
        <f>Раздел2!I142</f>
        <v>0</v>
      </c>
      <c r="Y134" s="80">
        <f>Раздел2!J142</f>
        <v>0</v>
      </c>
      <c r="Z134" s="12">
        <f>Раздел2!K142</f>
        <v>0</v>
      </c>
      <c r="AF134" s="210"/>
      <c r="AG134" s="210"/>
      <c r="AH134" s="210"/>
      <c r="AI134" s="210">
        <f>Раздел2!D135</f>
        <v>0</v>
      </c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</row>
    <row r="135" spans="2:48" ht="15.75" customHeight="1">
      <c r="B135" s="126" t="s">
        <v>49</v>
      </c>
      <c r="C135" s="64" t="s">
        <v>630</v>
      </c>
      <c r="D135" s="193">
        <f t="shared" si="10"/>
        <v>0</v>
      </c>
      <c r="E135" s="192">
        <f>Раздел2!H136</f>
        <v>0</v>
      </c>
      <c r="F135" s="192">
        <f>Раздел2!I136</f>
        <v>0</v>
      </c>
      <c r="G135" s="192">
        <f>Раздел2!J136</f>
        <v>0</v>
      </c>
      <c r="H135" s="192">
        <f>Раздел2!K136</f>
        <v>0</v>
      </c>
      <c r="I135" s="193">
        <f t="shared" si="11"/>
        <v>0</v>
      </c>
      <c r="J135" s="191"/>
      <c r="K135" s="191"/>
      <c r="L135" s="191"/>
      <c r="M135" s="191"/>
      <c r="N135" s="193">
        <f t="shared" si="12"/>
        <v>0</v>
      </c>
      <c r="O135" s="191"/>
      <c r="P135" s="191"/>
      <c r="Q135" s="191"/>
      <c r="R135" s="191"/>
      <c r="U135" s="80">
        <f>Раздел2!F143</f>
        <v>0</v>
      </c>
      <c r="V135" s="80">
        <f>Раздел2!F143</f>
        <v>0</v>
      </c>
      <c r="W135" s="80">
        <f>Раздел2!H143</f>
        <v>0</v>
      </c>
      <c r="X135" s="80">
        <f>Раздел2!I143</f>
        <v>0</v>
      </c>
      <c r="Y135" s="80">
        <f>Раздел2!J143</f>
        <v>0</v>
      </c>
      <c r="Z135" s="12">
        <f>Раздел2!K143</f>
        <v>0</v>
      </c>
      <c r="AF135" s="210"/>
      <c r="AG135" s="210"/>
      <c r="AH135" s="210"/>
      <c r="AI135" s="210">
        <f>Раздел2!D136</f>
        <v>0</v>
      </c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</row>
    <row r="136" spans="2:48" ht="15.75" customHeight="1">
      <c r="B136" s="126" t="s">
        <v>390</v>
      </c>
      <c r="C136" s="64" t="s">
        <v>631</v>
      </c>
      <c r="D136" s="193">
        <f>SUM(D137:D141)</f>
        <v>0</v>
      </c>
      <c r="E136" s="193">
        <f t="shared" ref="E136:R136" si="19">SUM(E137:E141)</f>
        <v>0</v>
      </c>
      <c r="F136" s="193">
        <f t="shared" si="19"/>
        <v>0</v>
      </c>
      <c r="G136" s="193">
        <f t="shared" si="19"/>
        <v>0</v>
      </c>
      <c r="H136" s="193">
        <f t="shared" si="19"/>
        <v>0</v>
      </c>
      <c r="I136" s="193">
        <f t="shared" si="19"/>
        <v>0</v>
      </c>
      <c r="J136" s="193">
        <f t="shared" si="19"/>
        <v>0</v>
      </c>
      <c r="K136" s="193">
        <f t="shared" si="19"/>
        <v>0</v>
      </c>
      <c r="L136" s="193">
        <f t="shared" si="19"/>
        <v>0</v>
      </c>
      <c r="M136" s="193">
        <f t="shared" si="19"/>
        <v>0</v>
      </c>
      <c r="N136" s="193">
        <f t="shared" si="19"/>
        <v>0</v>
      </c>
      <c r="O136" s="193">
        <f t="shared" si="19"/>
        <v>0</v>
      </c>
      <c r="P136" s="193">
        <f t="shared" si="19"/>
        <v>0</v>
      </c>
      <c r="Q136" s="193">
        <f t="shared" si="19"/>
        <v>0</v>
      </c>
      <c r="R136" s="193">
        <f t="shared" si="19"/>
        <v>0</v>
      </c>
      <c r="U136" s="80">
        <f>Раздел2!F144</f>
        <v>0</v>
      </c>
      <c r="V136" s="80">
        <f>Раздел2!F144</f>
        <v>0</v>
      </c>
      <c r="W136" s="80">
        <f>Раздел2!H144</f>
        <v>0</v>
      </c>
      <c r="X136" s="80">
        <f>Раздел2!I144</f>
        <v>0</v>
      </c>
      <c r="Y136" s="80">
        <f>Раздел2!J144</f>
        <v>0</v>
      </c>
      <c r="Z136" s="12">
        <f>Раздел2!K144</f>
        <v>0</v>
      </c>
      <c r="AI136" s="12">
        <f>Раздел2!D137</f>
        <v>0</v>
      </c>
    </row>
    <row r="137" spans="2:48" ht="21" customHeight="1">
      <c r="B137" s="127" t="s">
        <v>423</v>
      </c>
      <c r="C137" s="64" t="s">
        <v>632</v>
      </c>
      <c r="D137" s="193">
        <f t="shared" ref="D137:D200" si="20">SUM(E137:H137)</f>
        <v>0</v>
      </c>
      <c r="E137" s="192">
        <f>Раздел2!H138</f>
        <v>0</v>
      </c>
      <c r="F137" s="192">
        <f>Раздел2!I138</f>
        <v>0</v>
      </c>
      <c r="G137" s="192">
        <f>Раздел2!J138</f>
        <v>0</v>
      </c>
      <c r="H137" s="192">
        <f>Раздел2!K138</f>
        <v>0</v>
      </c>
      <c r="I137" s="193">
        <f t="shared" ref="I137:I200" si="21">SUM(J137:M137)</f>
        <v>0</v>
      </c>
      <c r="J137" s="191"/>
      <c r="K137" s="191"/>
      <c r="L137" s="191"/>
      <c r="M137" s="191"/>
      <c r="N137" s="193">
        <f t="shared" ref="N137:N200" si="22">SUM(O137:R137)</f>
        <v>0</v>
      </c>
      <c r="O137" s="191"/>
      <c r="P137" s="191"/>
      <c r="Q137" s="191"/>
      <c r="R137" s="191"/>
      <c r="U137" s="80">
        <f>Раздел2!F145</f>
        <v>0</v>
      </c>
      <c r="V137" s="80">
        <f>Раздел2!F145</f>
        <v>0</v>
      </c>
      <c r="W137" s="80">
        <f>Раздел2!H145</f>
        <v>0</v>
      </c>
      <c r="X137" s="80">
        <f>Раздел2!I145</f>
        <v>0</v>
      </c>
      <c r="Y137" s="80">
        <f>Раздел2!J145</f>
        <v>0</v>
      </c>
      <c r="Z137" s="12">
        <f>Раздел2!K145</f>
        <v>0</v>
      </c>
      <c r="AF137" s="210"/>
      <c r="AG137" s="210"/>
      <c r="AH137" s="210"/>
      <c r="AI137" s="210">
        <f>Раздел2!D138</f>
        <v>0</v>
      </c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</row>
    <row r="138" spans="2:48" ht="15.75" customHeight="1">
      <c r="B138" s="127" t="s">
        <v>335</v>
      </c>
      <c r="C138" s="64" t="s">
        <v>633</v>
      </c>
      <c r="D138" s="193">
        <f t="shared" si="20"/>
        <v>0</v>
      </c>
      <c r="E138" s="192">
        <f>Раздел2!H139</f>
        <v>0</v>
      </c>
      <c r="F138" s="192">
        <f>Раздел2!I139</f>
        <v>0</v>
      </c>
      <c r="G138" s="192">
        <f>Раздел2!J139</f>
        <v>0</v>
      </c>
      <c r="H138" s="192">
        <f>Раздел2!K139</f>
        <v>0</v>
      </c>
      <c r="I138" s="193">
        <f t="shared" si="21"/>
        <v>0</v>
      </c>
      <c r="J138" s="191"/>
      <c r="K138" s="191"/>
      <c r="L138" s="191"/>
      <c r="M138" s="191"/>
      <c r="N138" s="193">
        <f t="shared" si="22"/>
        <v>0</v>
      </c>
      <c r="O138" s="191"/>
      <c r="P138" s="191"/>
      <c r="Q138" s="191"/>
      <c r="R138" s="191"/>
      <c r="U138" s="80">
        <f>Раздел2!F146</f>
        <v>0</v>
      </c>
      <c r="V138" s="80">
        <f>Раздел2!F146</f>
        <v>0</v>
      </c>
      <c r="W138" s="80">
        <f>Раздел2!H146</f>
        <v>0</v>
      </c>
      <c r="X138" s="80">
        <f>Раздел2!I146</f>
        <v>0</v>
      </c>
      <c r="Y138" s="80">
        <f>Раздел2!J146</f>
        <v>0</v>
      </c>
      <c r="Z138" s="12">
        <f>Раздел2!K146</f>
        <v>0</v>
      </c>
      <c r="AF138" s="210"/>
      <c r="AG138" s="210"/>
      <c r="AH138" s="210"/>
      <c r="AI138" s="210">
        <f>Раздел2!D139</f>
        <v>0</v>
      </c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</row>
    <row r="139" spans="2:48" ht="15.75" customHeight="1">
      <c r="B139" s="127" t="s">
        <v>750</v>
      </c>
      <c r="C139" s="64" t="s">
        <v>634</v>
      </c>
      <c r="D139" s="193">
        <f t="shared" si="20"/>
        <v>0</v>
      </c>
      <c r="E139" s="192">
        <f>Раздел2!H140</f>
        <v>0</v>
      </c>
      <c r="F139" s="192">
        <f>Раздел2!I140</f>
        <v>0</v>
      </c>
      <c r="G139" s="192">
        <f>Раздел2!J140</f>
        <v>0</v>
      </c>
      <c r="H139" s="192">
        <f>Раздел2!K140</f>
        <v>0</v>
      </c>
      <c r="I139" s="193">
        <f t="shared" si="21"/>
        <v>0</v>
      </c>
      <c r="J139" s="191"/>
      <c r="K139" s="191"/>
      <c r="L139" s="191"/>
      <c r="M139" s="191"/>
      <c r="N139" s="193">
        <f t="shared" si="22"/>
        <v>0</v>
      </c>
      <c r="O139" s="191"/>
      <c r="P139" s="191"/>
      <c r="Q139" s="191"/>
      <c r="R139" s="191"/>
      <c r="U139" s="80">
        <f>Раздел2!F147</f>
        <v>0</v>
      </c>
      <c r="V139" s="80">
        <f>Раздел2!F147</f>
        <v>0</v>
      </c>
      <c r="W139" s="80">
        <f>Раздел2!H147</f>
        <v>0</v>
      </c>
      <c r="X139" s="80">
        <f>Раздел2!I147</f>
        <v>0</v>
      </c>
      <c r="Y139" s="80">
        <f>Раздел2!J147</f>
        <v>0</v>
      </c>
      <c r="Z139" s="12">
        <f>Раздел2!K147</f>
        <v>0</v>
      </c>
      <c r="AF139" s="210"/>
      <c r="AG139" s="210"/>
      <c r="AH139" s="210"/>
      <c r="AI139" s="210">
        <f>Раздел2!D140</f>
        <v>0</v>
      </c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</row>
    <row r="140" spans="2:48" ht="15.75" customHeight="1">
      <c r="B140" s="127" t="s">
        <v>336</v>
      </c>
      <c r="C140" s="64" t="s">
        <v>635</v>
      </c>
      <c r="D140" s="193">
        <f t="shared" si="20"/>
        <v>0</v>
      </c>
      <c r="E140" s="192">
        <f>Раздел2!H141</f>
        <v>0</v>
      </c>
      <c r="F140" s="192">
        <f>Раздел2!I141</f>
        <v>0</v>
      </c>
      <c r="G140" s="192">
        <f>Раздел2!J141</f>
        <v>0</v>
      </c>
      <c r="H140" s="192">
        <f>Раздел2!K141</f>
        <v>0</v>
      </c>
      <c r="I140" s="193">
        <f t="shared" si="21"/>
        <v>0</v>
      </c>
      <c r="J140" s="191"/>
      <c r="K140" s="191"/>
      <c r="L140" s="191"/>
      <c r="M140" s="191"/>
      <c r="N140" s="193">
        <f t="shared" si="22"/>
        <v>0</v>
      </c>
      <c r="O140" s="191"/>
      <c r="P140" s="191"/>
      <c r="Q140" s="191"/>
      <c r="R140" s="191"/>
      <c r="U140" s="80">
        <f>Раздел2!F148</f>
        <v>0</v>
      </c>
      <c r="V140" s="80">
        <f>Раздел2!F148</f>
        <v>0</v>
      </c>
      <c r="W140" s="80">
        <f>Раздел2!H148</f>
        <v>0</v>
      </c>
      <c r="X140" s="80">
        <f>Раздел2!I148</f>
        <v>0</v>
      </c>
      <c r="Y140" s="80">
        <f>Раздел2!J148</f>
        <v>0</v>
      </c>
      <c r="Z140" s="12">
        <f>Раздел2!K148</f>
        <v>0</v>
      </c>
      <c r="AF140" s="210"/>
      <c r="AG140" s="210"/>
      <c r="AH140" s="210"/>
      <c r="AI140" s="210">
        <f>Раздел2!D141</f>
        <v>0</v>
      </c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</row>
    <row r="141" spans="2:48" ht="15.75" customHeight="1">
      <c r="B141" s="127" t="s">
        <v>337</v>
      </c>
      <c r="C141" s="64" t="s">
        <v>636</v>
      </c>
      <c r="D141" s="193">
        <f t="shared" si="20"/>
        <v>0</v>
      </c>
      <c r="E141" s="192">
        <f>Раздел2!H142</f>
        <v>0</v>
      </c>
      <c r="F141" s="192">
        <f>Раздел2!I142</f>
        <v>0</v>
      </c>
      <c r="G141" s="192">
        <f>Раздел2!J142</f>
        <v>0</v>
      </c>
      <c r="H141" s="192">
        <f>Раздел2!K142</f>
        <v>0</v>
      </c>
      <c r="I141" s="193">
        <f t="shared" si="21"/>
        <v>0</v>
      </c>
      <c r="J141" s="191"/>
      <c r="K141" s="191"/>
      <c r="L141" s="191"/>
      <c r="M141" s="191"/>
      <c r="N141" s="193">
        <f t="shared" si="22"/>
        <v>0</v>
      </c>
      <c r="O141" s="191"/>
      <c r="P141" s="191"/>
      <c r="Q141" s="191"/>
      <c r="R141" s="191"/>
      <c r="U141" s="80">
        <f>Раздел2!F149</f>
        <v>0</v>
      </c>
      <c r="V141" s="80">
        <f>Раздел2!F149</f>
        <v>0</v>
      </c>
      <c r="W141" s="80">
        <f>Раздел2!H149</f>
        <v>0</v>
      </c>
      <c r="X141" s="80">
        <f>Раздел2!I149</f>
        <v>0</v>
      </c>
      <c r="Y141" s="80">
        <f>Раздел2!J149</f>
        <v>0</v>
      </c>
      <c r="Z141" s="12">
        <f>Раздел2!K149</f>
        <v>0</v>
      </c>
      <c r="AF141" s="210"/>
      <c r="AG141" s="210"/>
      <c r="AH141" s="210"/>
      <c r="AI141" s="210">
        <f>Раздел2!D142</f>
        <v>0</v>
      </c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</row>
    <row r="142" spans="2:48" ht="15.75" customHeight="1">
      <c r="B142" s="126" t="s">
        <v>267</v>
      </c>
      <c r="C142" s="64" t="s">
        <v>637</v>
      </c>
      <c r="D142" s="193">
        <f t="shared" si="20"/>
        <v>0</v>
      </c>
      <c r="E142" s="192">
        <f>Раздел2!H143</f>
        <v>0</v>
      </c>
      <c r="F142" s="192">
        <f>Раздел2!I143</f>
        <v>0</v>
      </c>
      <c r="G142" s="192">
        <f>Раздел2!J143</f>
        <v>0</v>
      </c>
      <c r="H142" s="192">
        <f>Раздел2!K143</f>
        <v>0</v>
      </c>
      <c r="I142" s="193">
        <f t="shared" si="21"/>
        <v>0</v>
      </c>
      <c r="J142" s="191"/>
      <c r="K142" s="191"/>
      <c r="L142" s="191"/>
      <c r="M142" s="191"/>
      <c r="N142" s="193">
        <f t="shared" si="22"/>
        <v>0</v>
      </c>
      <c r="O142" s="191"/>
      <c r="P142" s="191"/>
      <c r="Q142" s="191"/>
      <c r="R142" s="191"/>
      <c r="U142" s="80">
        <f>Раздел2!F150</f>
        <v>0</v>
      </c>
      <c r="V142" s="80">
        <f>Раздел2!F150</f>
        <v>0</v>
      </c>
      <c r="W142" s="80">
        <f>Раздел2!H150</f>
        <v>0</v>
      </c>
      <c r="X142" s="80">
        <f>Раздел2!I150</f>
        <v>0</v>
      </c>
      <c r="Y142" s="80">
        <f>Раздел2!J150</f>
        <v>0</v>
      </c>
      <c r="Z142" s="12">
        <f>Раздел2!K150</f>
        <v>0</v>
      </c>
      <c r="AF142" s="210"/>
      <c r="AG142" s="210"/>
      <c r="AH142" s="210"/>
      <c r="AI142" s="210">
        <f>Раздел2!D143</f>
        <v>0</v>
      </c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</row>
    <row r="143" spans="2:48" ht="15.75" customHeight="1">
      <c r="B143" s="126" t="s">
        <v>268</v>
      </c>
      <c r="C143" s="64" t="s">
        <v>638</v>
      </c>
      <c r="D143" s="193">
        <f t="shared" si="20"/>
        <v>0</v>
      </c>
      <c r="E143" s="192">
        <f>Раздел2!H144</f>
        <v>0</v>
      </c>
      <c r="F143" s="192">
        <f>Раздел2!I144</f>
        <v>0</v>
      </c>
      <c r="G143" s="192">
        <f>Раздел2!J144</f>
        <v>0</v>
      </c>
      <c r="H143" s="192">
        <f>Раздел2!K144</f>
        <v>0</v>
      </c>
      <c r="I143" s="193">
        <f t="shared" si="21"/>
        <v>0</v>
      </c>
      <c r="J143" s="191"/>
      <c r="K143" s="191"/>
      <c r="L143" s="191"/>
      <c r="M143" s="191"/>
      <c r="N143" s="193">
        <f t="shared" si="22"/>
        <v>0</v>
      </c>
      <c r="O143" s="191"/>
      <c r="P143" s="191"/>
      <c r="Q143" s="191"/>
      <c r="R143" s="191"/>
      <c r="U143" s="80">
        <f>Раздел2!F151</f>
        <v>0</v>
      </c>
      <c r="V143" s="80">
        <f>Раздел2!F151</f>
        <v>0</v>
      </c>
      <c r="W143" s="80">
        <f>Раздел2!H151</f>
        <v>0</v>
      </c>
      <c r="X143" s="80">
        <f>Раздел2!I151</f>
        <v>0</v>
      </c>
      <c r="Y143" s="80">
        <f>Раздел2!J151</f>
        <v>0</v>
      </c>
      <c r="Z143" s="12">
        <f>Раздел2!K151</f>
        <v>0</v>
      </c>
      <c r="AF143" s="210"/>
      <c r="AG143" s="210"/>
      <c r="AH143" s="210"/>
      <c r="AI143" s="210">
        <f>Раздел2!D144</f>
        <v>0</v>
      </c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</row>
    <row r="144" spans="2:48" ht="18" customHeight="1">
      <c r="B144" s="126" t="s">
        <v>269</v>
      </c>
      <c r="C144" s="64" t="s">
        <v>639</v>
      </c>
      <c r="D144" s="193">
        <f t="shared" si="20"/>
        <v>0</v>
      </c>
      <c r="E144" s="192">
        <f>Раздел2!H145</f>
        <v>0</v>
      </c>
      <c r="F144" s="192">
        <f>Раздел2!I145</f>
        <v>0</v>
      </c>
      <c r="G144" s="192">
        <f>Раздел2!J145</f>
        <v>0</v>
      </c>
      <c r="H144" s="192">
        <f>Раздел2!K145</f>
        <v>0</v>
      </c>
      <c r="I144" s="193">
        <f t="shared" si="21"/>
        <v>0</v>
      </c>
      <c r="J144" s="191"/>
      <c r="K144" s="191"/>
      <c r="L144" s="191"/>
      <c r="M144" s="191"/>
      <c r="N144" s="193">
        <f t="shared" si="22"/>
        <v>0</v>
      </c>
      <c r="O144" s="191"/>
      <c r="P144" s="191"/>
      <c r="Q144" s="191"/>
      <c r="R144" s="191"/>
      <c r="U144" s="80">
        <f>Раздел2!F152</f>
        <v>0</v>
      </c>
      <c r="V144" s="80">
        <f>Раздел2!F152</f>
        <v>0</v>
      </c>
      <c r="W144" s="80">
        <f>Раздел2!H152</f>
        <v>0</v>
      </c>
      <c r="X144" s="80">
        <f>Раздел2!I152</f>
        <v>0</v>
      </c>
      <c r="Y144" s="80">
        <f>Раздел2!J152</f>
        <v>0</v>
      </c>
      <c r="Z144" s="12">
        <f>Раздел2!K152</f>
        <v>0</v>
      </c>
      <c r="AF144" s="210"/>
      <c r="AG144" s="210"/>
      <c r="AH144" s="210"/>
      <c r="AI144" s="210">
        <f>Раздел2!D145</f>
        <v>0</v>
      </c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</row>
    <row r="145" spans="2:48" ht="15.75" customHeight="1">
      <c r="B145" s="126" t="s">
        <v>391</v>
      </c>
      <c r="C145" s="64" t="s">
        <v>640</v>
      </c>
      <c r="D145" s="193">
        <f>SUM(D146:D149)</f>
        <v>0</v>
      </c>
      <c r="E145" s="193">
        <f t="shared" ref="E145:R145" si="23">SUM(E146:E149)</f>
        <v>0</v>
      </c>
      <c r="F145" s="193">
        <f t="shared" si="23"/>
        <v>0</v>
      </c>
      <c r="G145" s="193">
        <f t="shared" si="23"/>
        <v>0</v>
      </c>
      <c r="H145" s="193">
        <f t="shared" si="23"/>
        <v>0</v>
      </c>
      <c r="I145" s="193">
        <f t="shared" si="23"/>
        <v>0</v>
      </c>
      <c r="J145" s="193">
        <f t="shared" si="23"/>
        <v>0</v>
      </c>
      <c r="K145" s="193">
        <f t="shared" si="23"/>
        <v>0</v>
      </c>
      <c r="L145" s="193">
        <f t="shared" si="23"/>
        <v>0</v>
      </c>
      <c r="M145" s="193">
        <f t="shared" si="23"/>
        <v>0</v>
      </c>
      <c r="N145" s="193">
        <f t="shared" si="23"/>
        <v>0</v>
      </c>
      <c r="O145" s="193">
        <f t="shared" si="23"/>
        <v>0</v>
      </c>
      <c r="P145" s="193">
        <f t="shared" si="23"/>
        <v>0</v>
      </c>
      <c r="Q145" s="193">
        <f t="shared" si="23"/>
        <v>0</v>
      </c>
      <c r="R145" s="193">
        <f t="shared" si="23"/>
        <v>0</v>
      </c>
      <c r="U145" s="80">
        <f>Раздел2!F153</f>
        <v>0</v>
      </c>
      <c r="V145" s="80">
        <f>Раздел2!F153</f>
        <v>0</v>
      </c>
      <c r="W145" s="80">
        <f>Раздел2!H153</f>
        <v>0</v>
      </c>
      <c r="X145" s="80">
        <f>Раздел2!I153</f>
        <v>0</v>
      </c>
      <c r="Y145" s="80">
        <f>Раздел2!J153</f>
        <v>0</v>
      </c>
      <c r="Z145" s="12">
        <f>Раздел2!K153</f>
        <v>0</v>
      </c>
      <c r="AI145" s="12">
        <f>Раздел2!D146</f>
        <v>0</v>
      </c>
    </row>
    <row r="146" spans="2:48" ht="21" customHeight="1">
      <c r="B146" s="127" t="s">
        <v>424</v>
      </c>
      <c r="C146" s="64" t="s">
        <v>641</v>
      </c>
      <c r="D146" s="193">
        <f t="shared" si="20"/>
        <v>0</v>
      </c>
      <c r="E146" s="192">
        <f>Раздел2!H147</f>
        <v>0</v>
      </c>
      <c r="F146" s="192">
        <f>Раздел2!I147</f>
        <v>0</v>
      </c>
      <c r="G146" s="192">
        <f>Раздел2!J147</f>
        <v>0</v>
      </c>
      <c r="H146" s="192">
        <f>Раздел2!K147</f>
        <v>0</v>
      </c>
      <c r="I146" s="193">
        <f t="shared" si="21"/>
        <v>0</v>
      </c>
      <c r="J146" s="191"/>
      <c r="K146" s="191"/>
      <c r="L146" s="191"/>
      <c r="M146" s="191"/>
      <c r="N146" s="193">
        <f t="shared" si="22"/>
        <v>0</v>
      </c>
      <c r="O146" s="191"/>
      <c r="P146" s="191"/>
      <c r="Q146" s="191"/>
      <c r="R146" s="191"/>
      <c r="U146" s="80">
        <f>Раздел2!F154</f>
        <v>0</v>
      </c>
      <c r="V146" s="80">
        <f>Раздел2!F154</f>
        <v>0</v>
      </c>
      <c r="W146" s="80">
        <f>Раздел2!H154</f>
        <v>0</v>
      </c>
      <c r="X146" s="80">
        <f>Раздел2!I154</f>
        <v>0</v>
      </c>
      <c r="Y146" s="80">
        <f>Раздел2!J154</f>
        <v>0</v>
      </c>
      <c r="Z146" s="12">
        <f>Раздел2!K154</f>
        <v>0</v>
      </c>
      <c r="AF146" s="210"/>
      <c r="AG146" s="210"/>
      <c r="AH146" s="210"/>
      <c r="AI146" s="210">
        <f>Раздел2!D147</f>
        <v>0</v>
      </c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</row>
    <row r="147" spans="2:48" ht="15.75" customHeight="1">
      <c r="B147" s="127" t="s">
        <v>293</v>
      </c>
      <c r="C147" s="64" t="s">
        <v>642</v>
      </c>
      <c r="D147" s="193">
        <f t="shared" si="20"/>
        <v>0</v>
      </c>
      <c r="E147" s="192">
        <f>Раздел2!H148</f>
        <v>0</v>
      </c>
      <c r="F147" s="192">
        <f>Раздел2!I148</f>
        <v>0</v>
      </c>
      <c r="G147" s="192">
        <f>Раздел2!J148</f>
        <v>0</v>
      </c>
      <c r="H147" s="192">
        <f>Раздел2!K148</f>
        <v>0</v>
      </c>
      <c r="I147" s="193">
        <f t="shared" si="21"/>
        <v>0</v>
      </c>
      <c r="J147" s="191"/>
      <c r="K147" s="191"/>
      <c r="L147" s="191"/>
      <c r="M147" s="191"/>
      <c r="N147" s="193">
        <f t="shared" si="22"/>
        <v>0</v>
      </c>
      <c r="O147" s="191"/>
      <c r="P147" s="191"/>
      <c r="Q147" s="191"/>
      <c r="R147" s="191"/>
      <c r="U147" s="80">
        <f>Раздел2!F155</f>
        <v>0</v>
      </c>
      <c r="V147" s="80">
        <f>Раздел2!F155</f>
        <v>0</v>
      </c>
      <c r="W147" s="80">
        <f>Раздел2!H155</f>
        <v>0</v>
      </c>
      <c r="X147" s="80">
        <f>Раздел2!I155</f>
        <v>0</v>
      </c>
      <c r="Y147" s="80">
        <f>Раздел2!J155</f>
        <v>0</v>
      </c>
      <c r="Z147" s="12">
        <f>Раздел2!K155</f>
        <v>0</v>
      </c>
      <c r="AF147" s="210"/>
      <c r="AG147" s="210"/>
      <c r="AH147" s="210"/>
      <c r="AI147" s="210">
        <f>Раздел2!D148</f>
        <v>0</v>
      </c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</row>
    <row r="148" spans="2:48" ht="15.75" customHeight="1">
      <c r="B148" s="127" t="s">
        <v>294</v>
      </c>
      <c r="C148" s="64" t="s">
        <v>643</v>
      </c>
      <c r="D148" s="193">
        <f t="shared" si="20"/>
        <v>0</v>
      </c>
      <c r="E148" s="192">
        <f>Раздел2!H149</f>
        <v>0</v>
      </c>
      <c r="F148" s="192">
        <f>Раздел2!I149</f>
        <v>0</v>
      </c>
      <c r="G148" s="192">
        <f>Раздел2!J149</f>
        <v>0</v>
      </c>
      <c r="H148" s="192">
        <f>Раздел2!K149</f>
        <v>0</v>
      </c>
      <c r="I148" s="193">
        <f t="shared" si="21"/>
        <v>0</v>
      </c>
      <c r="J148" s="191"/>
      <c r="K148" s="191"/>
      <c r="L148" s="191"/>
      <c r="M148" s="191"/>
      <c r="N148" s="193">
        <f t="shared" si="22"/>
        <v>0</v>
      </c>
      <c r="O148" s="191"/>
      <c r="P148" s="191"/>
      <c r="Q148" s="191"/>
      <c r="R148" s="191"/>
      <c r="U148" s="80">
        <f>Раздел2!F156</f>
        <v>0</v>
      </c>
      <c r="V148" s="80">
        <f>Раздел2!F156</f>
        <v>0</v>
      </c>
      <c r="W148" s="80">
        <f>Раздел2!H156</f>
        <v>0</v>
      </c>
      <c r="X148" s="80">
        <f>Раздел2!I156</f>
        <v>0</v>
      </c>
      <c r="Y148" s="80">
        <f>Раздел2!J156</f>
        <v>0</v>
      </c>
      <c r="Z148" s="12">
        <f>Раздел2!K156</f>
        <v>0</v>
      </c>
      <c r="AF148" s="210"/>
      <c r="AG148" s="210"/>
      <c r="AH148" s="210"/>
      <c r="AI148" s="210">
        <f>Раздел2!D149</f>
        <v>0</v>
      </c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</row>
    <row r="149" spans="2:48" ht="15.75" customHeight="1">
      <c r="B149" s="127" t="s">
        <v>510</v>
      </c>
      <c r="C149" s="64" t="s">
        <v>644</v>
      </c>
      <c r="D149" s="193">
        <f t="shared" si="20"/>
        <v>0</v>
      </c>
      <c r="E149" s="192">
        <f>Раздел2!H150</f>
        <v>0</v>
      </c>
      <c r="F149" s="192">
        <f>Раздел2!I150</f>
        <v>0</v>
      </c>
      <c r="G149" s="192">
        <f>Раздел2!J150</f>
        <v>0</v>
      </c>
      <c r="H149" s="192">
        <f>Раздел2!K150</f>
        <v>0</v>
      </c>
      <c r="I149" s="193">
        <f t="shared" si="21"/>
        <v>0</v>
      </c>
      <c r="J149" s="191"/>
      <c r="K149" s="191"/>
      <c r="L149" s="191"/>
      <c r="M149" s="191"/>
      <c r="N149" s="193">
        <f t="shared" si="22"/>
        <v>0</v>
      </c>
      <c r="O149" s="191"/>
      <c r="P149" s="191"/>
      <c r="Q149" s="191"/>
      <c r="R149" s="191"/>
      <c r="U149" s="80">
        <f>Раздел2!F157</f>
        <v>0</v>
      </c>
      <c r="V149" s="80">
        <f>Раздел2!F157</f>
        <v>0</v>
      </c>
      <c r="W149" s="80">
        <f>Раздел2!H157</f>
        <v>0</v>
      </c>
      <c r="X149" s="80">
        <f>Раздел2!I157</f>
        <v>0</v>
      </c>
      <c r="Y149" s="80">
        <f>Раздел2!J157</f>
        <v>0</v>
      </c>
      <c r="Z149" s="12">
        <f>Раздел2!K157</f>
        <v>0</v>
      </c>
      <c r="AF149" s="210"/>
      <c r="AG149" s="210"/>
      <c r="AH149" s="210"/>
      <c r="AI149" s="210">
        <f>Раздел2!D150</f>
        <v>0</v>
      </c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</row>
    <row r="150" spans="2:48" ht="15.75" customHeight="1">
      <c r="B150" s="126" t="s">
        <v>492</v>
      </c>
      <c r="C150" s="64" t="s">
        <v>645</v>
      </c>
      <c r="D150" s="193">
        <f t="shared" si="20"/>
        <v>0</v>
      </c>
      <c r="E150" s="192">
        <f>Раздел2!H151</f>
        <v>0</v>
      </c>
      <c r="F150" s="192">
        <f>Раздел2!I151</f>
        <v>0</v>
      </c>
      <c r="G150" s="192">
        <f>Раздел2!J151</f>
        <v>0</v>
      </c>
      <c r="H150" s="192">
        <f>Раздел2!K151</f>
        <v>0</v>
      </c>
      <c r="I150" s="193">
        <f t="shared" si="21"/>
        <v>0</v>
      </c>
      <c r="J150" s="191"/>
      <c r="K150" s="191"/>
      <c r="L150" s="191"/>
      <c r="M150" s="191"/>
      <c r="N150" s="193">
        <f t="shared" si="22"/>
        <v>0</v>
      </c>
      <c r="O150" s="191"/>
      <c r="P150" s="191"/>
      <c r="Q150" s="191"/>
      <c r="R150" s="191"/>
      <c r="U150" s="80">
        <f>Раздел2!F158</f>
        <v>0</v>
      </c>
      <c r="V150" s="80">
        <f>Раздел2!F158</f>
        <v>0</v>
      </c>
      <c r="W150" s="80">
        <f>Раздел2!H158</f>
        <v>0</v>
      </c>
      <c r="X150" s="80">
        <f>Раздел2!I158</f>
        <v>0</v>
      </c>
      <c r="Y150" s="80">
        <f>Раздел2!J158</f>
        <v>0</v>
      </c>
      <c r="Z150" s="12">
        <f>Раздел2!K158</f>
        <v>0</v>
      </c>
      <c r="AF150" s="210"/>
      <c r="AG150" s="210"/>
      <c r="AH150" s="210"/>
      <c r="AI150" s="210">
        <f>Раздел2!D151</f>
        <v>0</v>
      </c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</row>
    <row r="151" spans="2:48" ht="15.75" customHeight="1">
      <c r="B151" s="126" t="s">
        <v>493</v>
      </c>
      <c r="C151" s="64" t="s">
        <v>646</v>
      </c>
      <c r="D151" s="193">
        <f t="shared" si="20"/>
        <v>0</v>
      </c>
      <c r="E151" s="192">
        <f>Раздел2!H152</f>
        <v>0</v>
      </c>
      <c r="F151" s="192">
        <f>Раздел2!I152</f>
        <v>0</v>
      </c>
      <c r="G151" s="192">
        <f>Раздел2!J152</f>
        <v>0</v>
      </c>
      <c r="H151" s="192">
        <f>Раздел2!K152</f>
        <v>0</v>
      </c>
      <c r="I151" s="193">
        <f t="shared" si="21"/>
        <v>0</v>
      </c>
      <c r="J151" s="191"/>
      <c r="K151" s="191"/>
      <c r="L151" s="191"/>
      <c r="M151" s="191"/>
      <c r="N151" s="193">
        <f t="shared" si="22"/>
        <v>0</v>
      </c>
      <c r="O151" s="191"/>
      <c r="P151" s="191"/>
      <c r="Q151" s="191"/>
      <c r="R151" s="191"/>
      <c r="U151" s="80">
        <f>Раздел2!F159</f>
        <v>0</v>
      </c>
      <c r="V151" s="80">
        <f>Раздел2!F159</f>
        <v>0</v>
      </c>
      <c r="W151" s="80">
        <f>Раздел2!H159</f>
        <v>0</v>
      </c>
      <c r="X151" s="80">
        <f>Раздел2!I159</f>
        <v>0</v>
      </c>
      <c r="Y151" s="80">
        <f>Раздел2!J159</f>
        <v>0</v>
      </c>
      <c r="Z151" s="12">
        <f>Раздел2!K159</f>
        <v>0</v>
      </c>
      <c r="AF151" s="210"/>
      <c r="AG151" s="210"/>
      <c r="AH151" s="210"/>
      <c r="AI151" s="210">
        <f>Раздел2!D152</f>
        <v>0</v>
      </c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</row>
    <row r="152" spans="2:48" ht="15.75" customHeight="1">
      <c r="B152" s="126" t="s">
        <v>50</v>
      </c>
      <c r="C152" s="64" t="s">
        <v>647</v>
      </c>
      <c r="D152" s="193">
        <f t="shared" si="20"/>
        <v>0</v>
      </c>
      <c r="E152" s="192">
        <f>Раздел2!H153</f>
        <v>0</v>
      </c>
      <c r="F152" s="192">
        <f>Раздел2!I153</f>
        <v>0</v>
      </c>
      <c r="G152" s="192">
        <f>Раздел2!J153</f>
        <v>0</v>
      </c>
      <c r="H152" s="192">
        <f>Раздел2!K153</f>
        <v>0</v>
      </c>
      <c r="I152" s="193">
        <f t="shared" si="21"/>
        <v>0</v>
      </c>
      <c r="J152" s="191"/>
      <c r="K152" s="191"/>
      <c r="L152" s="191"/>
      <c r="M152" s="191"/>
      <c r="N152" s="193">
        <f t="shared" si="22"/>
        <v>0</v>
      </c>
      <c r="O152" s="191"/>
      <c r="P152" s="191"/>
      <c r="Q152" s="191"/>
      <c r="R152" s="191"/>
      <c r="U152" s="80">
        <f>Раздел2!F160</f>
        <v>0</v>
      </c>
      <c r="V152" s="80">
        <f>Раздел2!F160</f>
        <v>0</v>
      </c>
      <c r="W152" s="80">
        <f>Раздел2!H160</f>
        <v>0</v>
      </c>
      <c r="X152" s="80">
        <f>Раздел2!I160</f>
        <v>0</v>
      </c>
      <c r="Y152" s="80">
        <f>Раздел2!J160</f>
        <v>0</v>
      </c>
      <c r="Z152" s="12">
        <f>Раздел2!K160</f>
        <v>0</v>
      </c>
      <c r="AF152" s="210"/>
      <c r="AG152" s="210"/>
      <c r="AH152" s="210"/>
      <c r="AI152" s="210">
        <f>Раздел2!D153</f>
        <v>0</v>
      </c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</row>
    <row r="153" spans="2:48" ht="15.75" customHeight="1">
      <c r="B153" s="126" t="s">
        <v>270</v>
      </c>
      <c r="C153" s="64" t="s">
        <v>648</v>
      </c>
      <c r="D153" s="193">
        <f t="shared" si="20"/>
        <v>0</v>
      </c>
      <c r="E153" s="192">
        <f>Раздел2!H154</f>
        <v>0</v>
      </c>
      <c r="F153" s="192">
        <f>Раздел2!I154</f>
        <v>0</v>
      </c>
      <c r="G153" s="192">
        <f>Раздел2!J154</f>
        <v>0</v>
      </c>
      <c r="H153" s="192">
        <f>Раздел2!K154</f>
        <v>0</v>
      </c>
      <c r="I153" s="193">
        <f t="shared" si="21"/>
        <v>0</v>
      </c>
      <c r="J153" s="191"/>
      <c r="K153" s="191"/>
      <c r="L153" s="191"/>
      <c r="M153" s="191"/>
      <c r="N153" s="193">
        <f t="shared" si="22"/>
        <v>0</v>
      </c>
      <c r="O153" s="191"/>
      <c r="P153" s="191"/>
      <c r="Q153" s="191"/>
      <c r="R153" s="191"/>
      <c r="U153" s="80">
        <f>Раздел2!F161</f>
        <v>0</v>
      </c>
      <c r="V153" s="80">
        <f>Раздел2!F161</f>
        <v>0</v>
      </c>
      <c r="W153" s="80">
        <f>Раздел2!H161</f>
        <v>0</v>
      </c>
      <c r="X153" s="80">
        <f>Раздел2!I161</f>
        <v>0</v>
      </c>
      <c r="Y153" s="80">
        <f>Раздел2!J161</f>
        <v>0</v>
      </c>
      <c r="Z153" s="12">
        <f>Раздел2!K161</f>
        <v>0</v>
      </c>
      <c r="AF153" s="210"/>
      <c r="AG153" s="210"/>
      <c r="AH153" s="210"/>
      <c r="AI153" s="210">
        <f>Раздел2!D154</f>
        <v>0</v>
      </c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</row>
    <row r="154" spans="2:48" ht="15.75" customHeight="1">
      <c r="B154" s="126" t="s">
        <v>271</v>
      </c>
      <c r="C154" s="64" t="s">
        <v>649</v>
      </c>
      <c r="D154" s="193">
        <f t="shared" si="20"/>
        <v>0</v>
      </c>
      <c r="E154" s="192">
        <f>Раздел2!H155</f>
        <v>0</v>
      </c>
      <c r="F154" s="192">
        <f>Раздел2!I155</f>
        <v>0</v>
      </c>
      <c r="G154" s="192">
        <f>Раздел2!J155</f>
        <v>0</v>
      </c>
      <c r="H154" s="192">
        <f>Раздел2!K155</f>
        <v>0</v>
      </c>
      <c r="I154" s="193">
        <f t="shared" si="21"/>
        <v>0</v>
      </c>
      <c r="J154" s="191"/>
      <c r="K154" s="191"/>
      <c r="L154" s="191"/>
      <c r="M154" s="191"/>
      <c r="N154" s="193">
        <f t="shared" si="22"/>
        <v>0</v>
      </c>
      <c r="O154" s="191"/>
      <c r="P154" s="191"/>
      <c r="Q154" s="191"/>
      <c r="R154" s="191"/>
      <c r="U154" s="80">
        <f>Раздел2!F162</f>
        <v>0</v>
      </c>
      <c r="V154" s="80">
        <f>Раздел2!F162</f>
        <v>0</v>
      </c>
      <c r="W154" s="80">
        <f>Раздел2!H162</f>
        <v>0</v>
      </c>
      <c r="X154" s="80">
        <f>Раздел2!I162</f>
        <v>0</v>
      </c>
      <c r="Y154" s="80">
        <f>Раздел2!J162</f>
        <v>0</v>
      </c>
      <c r="Z154" s="12">
        <f>Раздел2!K162</f>
        <v>0</v>
      </c>
      <c r="AF154" s="210"/>
      <c r="AG154" s="210"/>
      <c r="AH154" s="210"/>
      <c r="AI154" s="210">
        <f>Раздел2!D155</f>
        <v>0</v>
      </c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</row>
    <row r="155" spans="2:48" ht="15.75" customHeight="1">
      <c r="B155" s="126" t="s">
        <v>51</v>
      </c>
      <c r="C155" s="64" t="s">
        <v>650</v>
      </c>
      <c r="D155" s="193">
        <f t="shared" si="20"/>
        <v>0</v>
      </c>
      <c r="E155" s="192">
        <f>Раздел2!H156</f>
        <v>0</v>
      </c>
      <c r="F155" s="192">
        <f>Раздел2!I156</f>
        <v>0</v>
      </c>
      <c r="G155" s="192">
        <f>Раздел2!J156</f>
        <v>0</v>
      </c>
      <c r="H155" s="192">
        <f>Раздел2!K156</f>
        <v>0</v>
      </c>
      <c r="I155" s="193">
        <f t="shared" si="21"/>
        <v>0</v>
      </c>
      <c r="J155" s="191"/>
      <c r="K155" s="191"/>
      <c r="L155" s="191"/>
      <c r="M155" s="191"/>
      <c r="N155" s="193">
        <f t="shared" si="22"/>
        <v>0</v>
      </c>
      <c r="O155" s="191"/>
      <c r="P155" s="191"/>
      <c r="Q155" s="191"/>
      <c r="R155" s="191"/>
      <c r="U155" s="80">
        <f>Раздел2!F163</f>
        <v>0</v>
      </c>
      <c r="V155" s="80">
        <f>Раздел2!F163</f>
        <v>0</v>
      </c>
      <c r="W155" s="80">
        <f>Раздел2!H163</f>
        <v>0</v>
      </c>
      <c r="X155" s="80">
        <f>Раздел2!I163</f>
        <v>0</v>
      </c>
      <c r="Y155" s="80">
        <f>Раздел2!J163</f>
        <v>0</v>
      </c>
      <c r="Z155" s="12">
        <f>Раздел2!K163</f>
        <v>0</v>
      </c>
      <c r="AF155" s="210"/>
      <c r="AG155" s="210"/>
      <c r="AH155" s="210"/>
      <c r="AI155" s="210">
        <f>Раздел2!D156</f>
        <v>0</v>
      </c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</row>
    <row r="156" spans="2:48" ht="15.75" customHeight="1">
      <c r="B156" s="126" t="s">
        <v>272</v>
      </c>
      <c r="C156" s="64" t="s">
        <v>651</v>
      </c>
      <c r="D156" s="193">
        <f t="shared" si="20"/>
        <v>0</v>
      </c>
      <c r="E156" s="192">
        <f>Раздел2!H157</f>
        <v>0</v>
      </c>
      <c r="F156" s="192">
        <f>Раздел2!I157</f>
        <v>0</v>
      </c>
      <c r="G156" s="192">
        <f>Раздел2!J157</f>
        <v>0</v>
      </c>
      <c r="H156" s="192">
        <f>Раздел2!K157</f>
        <v>0</v>
      </c>
      <c r="I156" s="193">
        <f t="shared" si="21"/>
        <v>0</v>
      </c>
      <c r="J156" s="191"/>
      <c r="K156" s="191"/>
      <c r="L156" s="191"/>
      <c r="M156" s="191"/>
      <c r="N156" s="193">
        <f t="shared" si="22"/>
        <v>0</v>
      </c>
      <c r="O156" s="191"/>
      <c r="P156" s="191"/>
      <c r="Q156" s="191"/>
      <c r="R156" s="191"/>
      <c r="U156" s="80">
        <f>Раздел2!F164</f>
        <v>0</v>
      </c>
      <c r="V156" s="80">
        <f>Раздел2!F164</f>
        <v>0</v>
      </c>
      <c r="W156" s="80">
        <f>Раздел2!H164</f>
        <v>0</v>
      </c>
      <c r="X156" s="80">
        <f>Раздел2!I164</f>
        <v>0</v>
      </c>
      <c r="Y156" s="80">
        <f>Раздел2!J164</f>
        <v>0</v>
      </c>
      <c r="Z156" s="12">
        <f>Раздел2!K164</f>
        <v>0</v>
      </c>
      <c r="AF156" s="210"/>
      <c r="AG156" s="210"/>
      <c r="AH156" s="210"/>
      <c r="AI156" s="210">
        <f>Раздел2!D157</f>
        <v>0</v>
      </c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</row>
    <row r="157" spans="2:48" ht="15.75" customHeight="1">
      <c r="B157" s="126" t="s">
        <v>52</v>
      </c>
      <c r="C157" s="64" t="s">
        <v>652</v>
      </c>
      <c r="D157" s="193">
        <f t="shared" si="20"/>
        <v>0</v>
      </c>
      <c r="E157" s="192">
        <f>Раздел2!H158</f>
        <v>0</v>
      </c>
      <c r="F157" s="192">
        <f>Раздел2!I158</f>
        <v>0</v>
      </c>
      <c r="G157" s="192">
        <f>Раздел2!J158</f>
        <v>0</v>
      </c>
      <c r="H157" s="192">
        <f>Раздел2!K158</f>
        <v>0</v>
      </c>
      <c r="I157" s="193">
        <f t="shared" si="21"/>
        <v>0</v>
      </c>
      <c r="J157" s="191"/>
      <c r="K157" s="191"/>
      <c r="L157" s="191"/>
      <c r="M157" s="191"/>
      <c r="N157" s="193">
        <f t="shared" si="22"/>
        <v>0</v>
      </c>
      <c r="O157" s="191"/>
      <c r="P157" s="191"/>
      <c r="Q157" s="191"/>
      <c r="R157" s="191"/>
      <c r="U157" s="80">
        <f>Раздел2!F165</f>
        <v>0</v>
      </c>
      <c r="V157" s="80">
        <f>Раздел2!F165</f>
        <v>0</v>
      </c>
      <c r="W157" s="80">
        <f>Раздел2!H165</f>
        <v>0</v>
      </c>
      <c r="X157" s="80">
        <f>Раздел2!I165</f>
        <v>0</v>
      </c>
      <c r="Y157" s="80">
        <f>Раздел2!J165</f>
        <v>0</v>
      </c>
      <c r="Z157" s="12">
        <f>Раздел2!K165</f>
        <v>0</v>
      </c>
      <c r="AF157" s="210"/>
      <c r="AG157" s="210"/>
      <c r="AH157" s="210"/>
      <c r="AI157" s="210">
        <f>Раздел2!D158</f>
        <v>0</v>
      </c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</row>
    <row r="158" spans="2:48" ht="15.75" customHeight="1">
      <c r="B158" s="126" t="s">
        <v>53</v>
      </c>
      <c r="C158" s="64" t="s">
        <v>653</v>
      </c>
      <c r="D158" s="193">
        <f t="shared" si="20"/>
        <v>0</v>
      </c>
      <c r="E158" s="192">
        <f>Раздел2!H159</f>
        <v>0</v>
      </c>
      <c r="F158" s="192">
        <f>Раздел2!I159</f>
        <v>0</v>
      </c>
      <c r="G158" s="192">
        <f>Раздел2!J159</f>
        <v>0</v>
      </c>
      <c r="H158" s="192">
        <f>Раздел2!K159</f>
        <v>0</v>
      </c>
      <c r="I158" s="193">
        <f t="shared" si="21"/>
        <v>0</v>
      </c>
      <c r="J158" s="191"/>
      <c r="K158" s="191"/>
      <c r="L158" s="191"/>
      <c r="M158" s="191"/>
      <c r="N158" s="193">
        <f t="shared" si="22"/>
        <v>0</v>
      </c>
      <c r="O158" s="191"/>
      <c r="P158" s="191"/>
      <c r="Q158" s="191"/>
      <c r="R158" s="191"/>
      <c r="U158" s="80">
        <f>Раздел2!F166</f>
        <v>0</v>
      </c>
      <c r="V158" s="80">
        <f>Раздел2!F166</f>
        <v>0</v>
      </c>
      <c r="W158" s="80">
        <f>Раздел2!H166</f>
        <v>0</v>
      </c>
      <c r="X158" s="80">
        <f>Раздел2!I166</f>
        <v>0</v>
      </c>
      <c r="Y158" s="80">
        <f>Раздел2!J166</f>
        <v>0</v>
      </c>
      <c r="Z158" s="12">
        <f>Раздел2!K166</f>
        <v>0</v>
      </c>
      <c r="AF158" s="210"/>
      <c r="AG158" s="210"/>
      <c r="AH158" s="210"/>
      <c r="AI158" s="210">
        <f>Раздел2!D159</f>
        <v>0</v>
      </c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</row>
    <row r="159" spans="2:48" ht="15.75" customHeight="1">
      <c r="B159" s="126" t="s">
        <v>494</v>
      </c>
      <c r="C159" s="64" t="s">
        <v>654</v>
      </c>
      <c r="D159" s="193">
        <f t="shared" si="20"/>
        <v>0</v>
      </c>
      <c r="E159" s="192">
        <f>Раздел2!H160</f>
        <v>0</v>
      </c>
      <c r="F159" s="192">
        <f>Раздел2!I160</f>
        <v>0</v>
      </c>
      <c r="G159" s="192">
        <f>Раздел2!J160</f>
        <v>0</v>
      </c>
      <c r="H159" s="192">
        <f>Раздел2!K160</f>
        <v>0</v>
      </c>
      <c r="I159" s="193">
        <f t="shared" si="21"/>
        <v>0</v>
      </c>
      <c r="J159" s="191"/>
      <c r="K159" s="191"/>
      <c r="L159" s="191"/>
      <c r="M159" s="191"/>
      <c r="N159" s="193">
        <f t="shared" si="22"/>
        <v>0</v>
      </c>
      <c r="O159" s="191"/>
      <c r="P159" s="191"/>
      <c r="Q159" s="191"/>
      <c r="R159" s="191"/>
      <c r="U159" s="80">
        <f>Раздел2!F167</f>
        <v>0</v>
      </c>
      <c r="V159" s="80">
        <f>Раздел2!F167</f>
        <v>0</v>
      </c>
      <c r="W159" s="80">
        <f>Раздел2!H167</f>
        <v>0</v>
      </c>
      <c r="X159" s="80">
        <f>Раздел2!I167</f>
        <v>0</v>
      </c>
      <c r="Y159" s="80">
        <f>Раздел2!J167</f>
        <v>0</v>
      </c>
      <c r="Z159" s="12">
        <f>Раздел2!K167</f>
        <v>0</v>
      </c>
      <c r="AF159" s="210"/>
      <c r="AG159" s="210"/>
      <c r="AH159" s="210"/>
      <c r="AI159" s="210">
        <f>Раздел2!D160</f>
        <v>0</v>
      </c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</row>
    <row r="160" spans="2:48" ht="15.75" customHeight="1">
      <c r="B160" s="126" t="s">
        <v>54</v>
      </c>
      <c r="C160" s="64" t="s">
        <v>655</v>
      </c>
      <c r="D160" s="193">
        <f t="shared" si="20"/>
        <v>0</v>
      </c>
      <c r="E160" s="192">
        <f>Раздел2!H161</f>
        <v>0</v>
      </c>
      <c r="F160" s="192">
        <f>Раздел2!I161</f>
        <v>0</v>
      </c>
      <c r="G160" s="192">
        <f>Раздел2!J161</f>
        <v>0</v>
      </c>
      <c r="H160" s="192">
        <f>Раздел2!K161</f>
        <v>0</v>
      </c>
      <c r="I160" s="193">
        <f t="shared" si="21"/>
        <v>0</v>
      </c>
      <c r="J160" s="191"/>
      <c r="K160" s="191"/>
      <c r="L160" s="191"/>
      <c r="M160" s="191"/>
      <c r="N160" s="193">
        <f t="shared" si="22"/>
        <v>0</v>
      </c>
      <c r="O160" s="191"/>
      <c r="P160" s="191"/>
      <c r="Q160" s="191"/>
      <c r="R160" s="191"/>
      <c r="U160" s="80">
        <f>Раздел2!F168</f>
        <v>0</v>
      </c>
      <c r="V160" s="80">
        <f>Раздел2!F168</f>
        <v>0</v>
      </c>
      <c r="W160" s="80">
        <f>Раздел2!H168</f>
        <v>0</v>
      </c>
      <c r="X160" s="80">
        <f>Раздел2!I168</f>
        <v>0</v>
      </c>
      <c r="Y160" s="80">
        <f>Раздел2!J168</f>
        <v>0</v>
      </c>
      <c r="Z160" s="12">
        <f>Раздел2!K168</f>
        <v>0</v>
      </c>
      <c r="AF160" s="210"/>
      <c r="AG160" s="210"/>
      <c r="AH160" s="210"/>
      <c r="AI160" s="210">
        <f>Раздел2!D161</f>
        <v>0</v>
      </c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</row>
    <row r="161" spans="2:48" ht="15.75" customHeight="1">
      <c r="B161" s="126" t="s">
        <v>55</v>
      </c>
      <c r="C161" s="64" t="s">
        <v>656</v>
      </c>
      <c r="D161" s="193">
        <f t="shared" si="20"/>
        <v>0</v>
      </c>
      <c r="E161" s="192">
        <f>Раздел2!H162</f>
        <v>0</v>
      </c>
      <c r="F161" s="192">
        <f>Раздел2!I162</f>
        <v>0</v>
      </c>
      <c r="G161" s="192">
        <f>Раздел2!J162</f>
        <v>0</v>
      </c>
      <c r="H161" s="192">
        <f>Раздел2!K162</f>
        <v>0</v>
      </c>
      <c r="I161" s="193">
        <f t="shared" si="21"/>
        <v>0</v>
      </c>
      <c r="J161" s="191"/>
      <c r="K161" s="191"/>
      <c r="L161" s="191"/>
      <c r="M161" s="191"/>
      <c r="N161" s="193">
        <f t="shared" si="22"/>
        <v>0</v>
      </c>
      <c r="O161" s="191"/>
      <c r="P161" s="191"/>
      <c r="Q161" s="191"/>
      <c r="R161" s="191"/>
      <c r="U161" s="80">
        <f>Раздел2!F169</f>
        <v>0</v>
      </c>
      <c r="V161" s="80">
        <f>Раздел2!F169</f>
        <v>0</v>
      </c>
      <c r="W161" s="80">
        <f>Раздел2!H169</f>
        <v>0</v>
      </c>
      <c r="X161" s="80">
        <f>Раздел2!I169</f>
        <v>0</v>
      </c>
      <c r="Y161" s="80">
        <f>Раздел2!J169</f>
        <v>0</v>
      </c>
      <c r="Z161" s="12">
        <f>Раздел2!K169</f>
        <v>0</v>
      </c>
      <c r="AF161" s="210"/>
      <c r="AG161" s="210"/>
      <c r="AH161" s="210"/>
      <c r="AI161" s="210">
        <f>Раздел2!D162</f>
        <v>0</v>
      </c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</row>
    <row r="162" spans="2:48" ht="15.75" customHeight="1">
      <c r="B162" s="126" t="s">
        <v>273</v>
      </c>
      <c r="C162" s="64" t="s">
        <v>657</v>
      </c>
      <c r="D162" s="193">
        <f t="shared" si="20"/>
        <v>0</v>
      </c>
      <c r="E162" s="192">
        <f>Раздел2!H163</f>
        <v>0</v>
      </c>
      <c r="F162" s="192">
        <f>Раздел2!I163</f>
        <v>0</v>
      </c>
      <c r="G162" s="192">
        <f>Раздел2!J163</f>
        <v>0</v>
      </c>
      <c r="H162" s="192">
        <f>Раздел2!K163</f>
        <v>0</v>
      </c>
      <c r="I162" s="193">
        <f t="shared" si="21"/>
        <v>0</v>
      </c>
      <c r="J162" s="191"/>
      <c r="K162" s="191"/>
      <c r="L162" s="191"/>
      <c r="M162" s="191"/>
      <c r="N162" s="193">
        <f t="shared" si="22"/>
        <v>0</v>
      </c>
      <c r="O162" s="191"/>
      <c r="P162" s="191"/>
      <c r="Q162" s="191"/>
      <c r="R162" s="191"/>
      <c r="U162" s="80">
        <f>Раздел2!F170</f>
        <v>0</v>
      </c>
      <c r="V162" s="80">
        <f>Раздел2!F170</f>
        <v>0</v>
      </c>
      <c r="W162" s="80">
        <f>Раздел2!H170</f>
        <v>0</v>
      </c>
      <c r="X162" s="80">
        <f>Раздел2!I170</f>
        <v>0</v>
      </c>
      <c r="Y162" s="80">
        <f>Раздел2!J170</f>
        <v>0</v>
      </c>
      <c r="Z162" s="12">
        <f>Раздел2!K170</f>
        <v>0</v>
      </c>
      <c r="AF162" s="210"/>
      <c r="AG162" s="210"/>
      <c r="AH162" s="210"/>
      <c r="AI162" s="210">
        <f>Раздел2!D163</f>
        <v>0</v>
      </c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</row>
    <row r="163" spans="2:48" ht="15.75" customHeight="1">
      <c r="B163" s="126" t="s">
        <v>495</v>
      </c>
      <c r="C163" s="64" t="s">
        <v>658</v>
      </c>
      <c r="D163" s="193">
        <f t="shared" si="20"/>
        <v>0</v>
      </c>
      <c r="E163" s="192">
        <f>Раздел2!H164</f>
        <v>0</v>
      </c>
      <c r="F163" s="192">
        <f>Раздел2!I164</f>
        <v>0</v>
      </c>
      <c r="G163" s="192">
        <f>Раздел2!J164</f>
        <v>0</v>
      </c>
      <c r="H163" s="192">
        <f>Раздел2!K164</f>
        <v>0</v>
      </c>
      <c r="I163" s="193">
        <f t="shared" si="21"/>
        <v>0</v>
      </c>
      <c r="J163" s="191"/>
      <c r="K163" s="191"/>
      <c r="L163" s="191"/>
      <c r="M163" s="191"/>
      <c r="N163" s="193">
        <f t="shared" si="22"/>
        <v>0</v>
      </c>
      <c r="O163" s="191"/>
      <c r="P163" s="191"/>
      <c r="Q163" s="191"/>
      <c r="R163" s="191"/>
      <c r="U163" s="80">
        <f>Раздел2!F171</f>
        <v>0</v>
      </c>
      <c r="V163" s="80">
        <f>Раздел2!F171</f>
        <v>0</v>
      </c>
      <c r="W163" s="80">
        <f>Раздел2!H171</f>
        <v>0</v>
      </c>
      <c r="X163" s="80">
        <f>Раздел2!I171</f>
        <v>0</v>
      </c>
      <c r="Y163" s="80">
        <f>Раздел2!J171</f>
        <v>0</v>
      </c>
      <c r="Z163" s="12">
        <f>Раздел2!K171</f>
        <v>0</v>
      </c>
      <c r="AF163" s="210"/>
      <c r="AG163" s="210"/>
      <c r="AH163" s="210"/>
      <c r="AI163" s="210">
        <f>Раздел2!D164</f>
        <v>0</v>
      </c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</row>
    <row r="164" spans="2:48" ht="15" customHeight="1">
      <c r="B164" s="126" t="s">
        <v>770</v>
      </c>
      <c r="C164" s="64" t="s">
        <v>659</v>
      </c>
      <c r="D164" s="193">
        <f t="shared" si="20"/>
        <v>0</v>
      </c>
      <c r="E164" s="192">
        <f>Раздел2!H165</f>
        <v>0</v>
      </c>
      <c r="F164" s="192">
        <f>Раздел2!I165</f>
        <v>0</v>
      </c>
      <c r="G164" s="192">
        <f>Раздел2!J165</f>
        <v>0</v>
      </c>
      <c r="H164" s="192">
        <f>Раздел2!K165</f>
        <v>0</v>
      </c>
      <c r="I164" s="193">
        <f t="shared" si="21"/>
        <v>0</v>
      </c>
      <c r="J164" s="191"/>
      <c r="K164" s="191"/>
      <c r="L164" s="191"/>
      <c r="M164" s="191"/>
      <c r="N164" s="193">
        <f t="shared" si="22"/>
        <v>0</v>
      </c>
      <c r="O164" s="191"/>
      <c r="P164" s="191"/>
      <c r="Q164" s="191"/>
      <c r="R164" s="191"/>
      <c r="U164" s="80">
        <f>Раздел2!F172</f>
        <v>0</v>
      </c>
      <c r="V164" s="80">
        <f>Раздел2!F172</f>
        <v>0</v>
      </c>
      <c r="W164" s="80">
        <f>Раздел2!H172</f>
        <v>0</v>
      </c>
      <c r="X164" s="80">
        <f>Раздел2!I172</f>
        <v>0</v>
      </c>
      <c r="Y164" s="80">
        <f>Раздел2!J172</f>
        <v>0</v>
      </c>
      <c r="Z164" s="12">
        <f>Раздел2!K172</f>
        <v>0</v>
      </c>
      <c r="AF164" s="210"/>
      <c r="AG164" s="210"/>
      <c r="AH164" s="210"/>
      <c r="AI164" s="210">
        <f>Раздел2!D165</f>
        <v>0</v>
      </c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</row>
    <row r="165" spans="2:48" ht="15" customHeight="1">
      <c r="B165" s="126" t="s">
        <v>496</v>
      </c>
      <c r="C165" s="64" t="s">
        <v>660</v>
      </c>
      <c r="D165" s="193">
        <f t="shared" si="20"/>
        <v>0</v>
      </c>
      <c r="E165" s="192">
        <f>Раздел2!H166</f>
        <v>0</v>
      </c>
      <c r="F165" s="192">
        <f>Раздел2!I166</f>
        <v>0</v>
      </c>
      <c r="G165" s="192">
        <f>Раздел2!J166</f>
        <v>0</v>
      </c>
      <c r="H165" s="192">
        <f>Раздел2!K166</f>
        <v>0</v>
      </c>
      <c r="I165" s="193">
        <f t="shared" si="21"/>
        <v>0</v>
      </c>
      <c r="J165" s="191"/>
      <c r="K165" s="191"/>
      <c r="L165" s="191"/>
      <c r="M165" s="191"/>
      <c r="N165" s="193">
        <f t="shared" si="22"/>
        <v>0</v>
      </c>
      <c r="O165" s="191"/>
      <c r="P165" s="191"/>
      <c r="Q165" s="191"/>
      <c r="R165" s="191"/>
      <c r="U165" s="80">
        <f>Раздел2!F173</f>
        <v>0</v>
      </c>
      <c r="V165" s="80">
        <f>Раздел2!F173</f>
        <v>0</v>
      </c>
      <c r="W165" s="80">
        <f>Раздел2!H173</f>
        <v>0</v>
      </c>
      <c r="X165" s="80">
        <f>Раздел2!I173</f>
        <v>0</v>
      </c>
      <c r="Y165" s="80">
        <f>Раздел2!J173</f>
        <v>0</v>
      </c>
      <c r="Z165" s="12">
        <f>Раздел2!K173</f>
        <v>0</v>
      </c>
      <c r="AF165" s="210"/>
      <c r="AG165" s="210"/>
      <c r="AH165" s="210"/>
      <c r="AI165" s="210">
        <f>Раздел2!D166</f>
        <v>0</v>
      </c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</row>
    <row r="166" spans="2:48" ht="15" customHeight="1">
      <c r="B166" s="126" t="s">
        <v>497</v>
      </c>
      <c r="C166" s="64" t="s">
        <v>661</v>
      </c>
      <c r="D166" s="193">
        <f t="shared" si="20"/>
        <v>0</v>
      </c>
      <c r="E166" s="192">
        <f>Раздел2!H167</f>
        <v>0</v>
      </c>
      <c r="F166" s="192">
        <f>Раздел2!I167</f>
        <v>0</v>
      </c>
      <c r="G166" s="192">
        <f>Раздел2!J167</f>
        <v>0</v>
      </c>
      <c r="H166" s="192">
        <f>Раздел2!K167</f>
        <v>0</v>
      </c>
      <c r="I166" s="193">
        <f t="shared" si="21"/>
        <v>0</v>
      </c>
      <c r="J166" s="191"/>
      <c r="K166" s="191"/>
      <c r="L166" s="191"/>
      <c r="M166" s="191"/>
      <c r="N166" s="193">
        <f t="shared" si="22"/>
        <v>0</v>
      </c>
      <c r="O166" s="191"/>
      <c r="P166" s="191"/>
      <c r="Q166" s="191"/>
      <c r="R166" s="191"/>
      <c r="U166" s="80">
        <f>Раздел2!F174</f>
        <v>0</v>
      </c>
      <c r="V166" s="80">
        <f>Раздел2!F174</f>
        <v>0</v>
      </c>
      <c r="W166" s="80">
        <f>Раздел2!H174</f>
        <v>0</v>
      </c>
      <c r="X166" s="80">
        <f>Раздел2!I174</f>
        <v>0</v>
      </c>
      <c r="Y166" s="80">
        <f>Раздел2!J174</f>
        <v>0</v>
      </c>
      <c r="Z166" s="12">
        <f>Раздел2!K174</f>
        <v>0</v>
      </c>
      <c r="AF166" s="210"/>
      <c r="AG166" s="210"/>
      <c r="AH166" s="210"/>
      <c r="AI166" s="210">
        <f>Раздел2!D167</f>
        <v>0</v>
      </c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</row>
    <row r="167" spans="2:48" ht="15" customHeight="1">
      <c r="B167" s="126" t="s">
        <v>498</v>
      </c>
      <c r="C167" s="64" t="s">
        <v>662</v>
      </c>
      <c r="D167" s="193">
        <f t="shared" si="20"/>
        <v>0</v>
      </c>
      <c r="E167" s="192">
        <f>Раздел2!H168</f>
        <v>0</v>
      </c>
      <c r="F167" s="192">
        <f>Раздел2!I168</f>
        <v>0</v>
      </c>
      <c r="G167" s="192">
        <f>Раздел2!J168</f>
        <v>0</v>
      </c>
      <c r="H167" s="192">
        <f>Раздел2!K168</f>
        <v>0</v>
      </c>
      <c r="I167" s="193">
        <f t="shared" si="21"/>
        <v>0</v>
      </c>
      <c r="J167" s="191"/>
      <c r="K167" s="191"/>
      <c r="L167" s="191"/>
      <c r="M167" s="191"/>
      <c r="N167" s="193">
        <f t="shared" si="22"/>
        <v>0</v>
      </c>
      <c r="O167" s="191"/>
      <c r="P167" s="191"/>
      <c r="Q167" s="191"/>
      <c r="R167" s="191"/>
      <c r="U167" s="80">
        <f>Раздел2!F175</f>
        <v>0</v>
      </c>
      <c r="V167" s="80">
        <f>Раздел2!F175</f>
        <v>0</v>
      </c>
      <c r="W167" s="80">
        <f>Раздел2!H175</f>
        <v>0</v>
      </c>
      <c r="X167" s="80">
        <f>Раздел2!I175</f>
        <v>0</v>
      </c>
      <c r="Y167" s="80">
        <f>Раздел2!J175</f>
        <v>0</v>
      </c>
      <c r="Z167" s="12">
        <f>Раздел2!K175</f>
        <v>0</v>
      </c>
      <c r="AF167" s="210"/>
      <c r="AG167" s="210"/>
      <c r="AH167" s="210"/>
      <c r="AI167" s="210">
        <f>Раздел2!D168</f>
        <v>0</v>
      </c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</row>
    <row r="168" spans="2:48" ht="15.75" customHeight="1">
      <c r="B168" s="126" t="s">
        <v>499</v>
      </c>
      <c r="C168" s="64" t="s">
        <v>663</v>
      </c>
      <c r="D168" s="193">
        <f t="shared" si="20"/>
        <v>0</v>
      </c>
      <c r="E168" s="192">
        <f>Раздел2!H169</f>
        <v>0</v>
      </c>
      <c r="F168" s="192">
        <f>Раздел2!I169</f>
        <v>0</v>
      </c>
      <c r="G168" s="192">
        <f>Раздел2!J169</f>
        <v>0</v>
      </c>
      <c r="H168" s="192">
        <f>Раздел2!K169</f>
        <v>0</v>
      </c>
      <c r="I168" s="193">
        <f t="shared" si="21"/>
        <v>0</v>
      </c>
      <c r="J168" s="191"/>
      <c r="K168" s="191"/>
      <c r="L168" s="191"/>
      <c r="M168" s="191"/>
      <c r="N168" s="193">
        <f t="shared" si="22"/>
        <v>0</v>
      </c>
      <c r="O168" s="191"/>
      <c r="P168" s="191"/>
      <c r="Q168" s="191"/>
      <c r="R168" s="191"/>
      <c r="U168" s="80">
        <f>Раздел2!F176</f>
        <v>0</v>
      </c>
      <c r="V168" s="80">
        <f>Раздел2!F176</f>
        <v>0</v>
      </c>
      <c r="W168" s="80">
        <f>Раздел2!H176</f>
        <v>0</v>
      </c>
      <c r="X168" s="80">
        <f>Раздел2!I176</f>
        <v>0</v>
      </c>
      <c r="Y168" s="80">
        <f>Раздел2!J176</f>
        <v>0</v>
      </c>
      <c r="Z168" s="12">
        <f>Раздел2!K176</f>
        <v>0</v>
      </c>
      <c r="AF168" s="210"/>
      <c r="AG168" s="210"/>
      <c r="AH168" s="210"/>
      <c r="AI168" s="210">
        <f>Раздел2!D169</f>
        <v>0</v>
      </c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</row>
    <row r="169" spans="2:48" ht="15.75" customHeight="1">
      <c r="B169" s="126" t="s">
        <v>500</v>
      </c>
      <c r="C169" s="64" t="s">
        <v>664</v>
      </c>
      <c r="D169" s="193">
        <f t="shared" si="20"/>
        <v>0</v>
      </c>
      <c r="E169" s="192">
        <f>Раздел2!H170</f>
        <v>0</v>
      </c>
      <c r="F169" s="192">
        <f>Раздел2!I170</f>
        <v>0</v>
      </c>
      <c r="G169" s="192">
        <f>Раздел2!J170</f>
        <v>0</v>
      </c>
      <c r="H169" s="192">
        <f>Раздел2!K170</f>
        <v>0</v>
      </c>
      <c r="I169" s="193">
        <f t="shared" si="21"/>
        <v>0</v>
      </c>
      <c r="J169" s="191"/>
      <c r="K169" s="191"/>
      <c r="L169" s="191"/>
      <c r="M169" s="191"/>
      <c r="N169" s="193">
        <f t="shared" si="22"/>
        <v>0</v>
      </c>
      <c r="O169" s="191"/>
      <c r="P169" s="191"/>
      <c r="Q169" s="191"/>
      <c r="R169" s="191"/>
      <c r="U169" s="80">
        <f>Раздел2!F177</f>
        <v>0</v>
      </c>
      <c r="V169" s="80">
        <f>Раздел2!F177</f>
        <v>0</v>
      </c>
      <c r="W169" s="80">
        <f>Раздел2!H177</f>
        <v>0</v>
      </c>
      <c r="X169" s="80">
        <f>Раздел2!I177</f>
        <v>0</v>
      </c>
      <c r="Y169" s="80">
        <f>Раздел2!J177</f>
        <v>0</v>
      </c>
      <c r="Z169" s="12">
        <f>Раздел2!K177</f>
        <v>0</v>
      </c>
      <c r="AF169" s="210"/>
      <c r="AG169" s="210"/>
      <c r="AH169" s="210"/>
      <c r="AI169" s="210">
        <f>Раздел2!D170</f>
        <v>0</v>
      </c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</row>
    <row r="170" spans="2:48" ht="15.75" customHeight="1">
      <c r="B170" s="126" t="s">
        <v>501</v>
      </c>
      <c r="C170" s="64" t="s">
        <v>665</v>
      </c>
      <c r="D170" s="193">
        <f t="shared" si="20"/>
        <v>0</v>
      </c>
      <c r="E170" s="192">
        <f>Раздел2!H171</f>
        <v>0</v>
      </c>
      <c r="F170" s="192">
        <f>Раздел2!I171</f>
        <v>0</v>
      </c>
      <c r="G170" s="192">
        <f>Раздел2!J171</f>
        <v>0</v>
      </c>
      <c r="H170" s="192">
        <f>Раздел2!K171</f>
        <v>0</v>
      </c>
      <c r="I170" s="193">
        <f t="shared" si="21"/>
        <v>0</v>
      </c>
      <c r="J170" s="191"/>
      <c r="K170" s="191"/>
      <c r="L170" s="191"/>
      <c r="M170" s="191"/>
      <c r="N170" s="193">
        <f t="shared" si="22"/>
        <v>0</v>
      </c>
      <c r="O170" s="191"/>
      <c r="P170" s="191"/>
      <c r="Q170" s="191"/>
      <c r="R170" s="191"/>
      <c r="U170" s="80">
        <f>Раздел2!F178</f>
        <v>0</v>
      </c>
      <c r="V170" s="80">
        <f>Раздел2!F178</f>
        <v>0</v>
      </c>
      <c r="W170" s="80">
        <f>Раздел2!H178</f>
        <v>0</v>
      </c>
      <c r="X170" s="80">
        <f>Раздел2!I178</f>
        <v>0</v>
      </c>
      <c r="Y170" s="80">
        <f>Раздел2!J178</f>
        <v>0</v>
      </c>
      <c r="Z170" s="12">
        <f>Раздел2!K178</f>
        <v>0</v>
      </c>
      <c r="AF170" s="210"/>
      <c r="AG170" s="210"/>
      <c r="AH170" s="210"/>
      <c r="AI170" s="210">
        <f>Раздел2!D171</f>
        <v>0</v>
      </c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</row>
    <row r="171" spans="2:48" ht="15.75" customHeight="1">
      <c r="B171" s="126" t="s">
        <v>502</v>
      </c>
      <c r="C171" s="64" t="s">
        <v>666</v>
      </c>
      <c r="D171" s="193">
        <f t="shared" si="20"/>
        <v>0</v>
      </c>
      <c r="E171" s="192">
        <f>Раздел2!H172</f>
        <v>0</v>
      </c>
      <c r="F171" s="192">
        <f>Раздел2!I172</f>
        <v>0</v>
      </c>
      <c r="G171" s="192">
        <f>Раздел2!J172</f>
        <v>0</v>
      </c>
      <c r="H171" s="192">
        <f>Раздел2!K172</f>
        <v>0</v>
      </c>
      <c r="I171" s="193">
        <f t="shared" si="21"/>
        <v>0</v>
      </c>
      <c r="J171" s="191"/>
      <c r="K171" s="191"/>
      <c r="L171" s="191"/>
      <c r="M171" s="191"/>
      <c r="N171" s="193">
        <f t="shared" si="22"/>
        <v>0</v>
      </c>
      <c r="O171" s="191"/>
      <c r="P171" s="191"/>
      <c r="Q171" s="191"/>
      <c r="R171" s="191"/>
      <c r="U171" s="80">
        <f>Раздел2!F179</f>
        <v>0</v>
      </c>
      <c r="V171" s="80">
        <f>Раздел2!F179</f>
        <v>0</v>
      </c>
      <c r="W171" s="80">
        <f>Раздел2!H179</f>
        <v>0</v>
      </c>
      <c r="X171" s="80">
        <f>Раздел2!I179</f>
        <v>0</v>
      </c>
      <c r="Y171" s="80">
        <f>Раздел2!J179</f>
        <v>0</v>
      </c>
      <c r="Z171" s="12">
        <f>Раздел2!K179</f>
        <v>0</v>
      </c>
      <c r="AF171" s="210"/>
      <c r="AG171" s="210"/>
      <c r="AH171" s="210"/>
      <c r="AI171" s="210">
        <f>Раздел2!D172</f>
        <v>0</v>
      </c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</row>
    <row r="172" spans="2:48" ht="21" customHeight="1">
      <c r="B172" s="126" t="s">
        <v>503</v>
      </c>
      <c r="C172" s="64" t="s">
        <v>667</v>
      </c>
      <c r="D172" s="193">
        <f t="shared" si="20"/>
        <v>0</v>
      </c>
      <c r="E172" s="192">
        <f>Раздел2!H173</f>
        <v>0</v>
      </c>
      <c r="F172" s="192">
        <f>Раздел2!I173</f>
        <v>0</v>
      </c>
      <c r="G172" s="192">
        <f>Раздел2!J173</f>
        <v>0</v>
      </c>
      <c r="H172" s="192">
        <f>Раздел2!K173</f>
        <v>0</v>
      </c>
      <c r="I172" s="193">
        <f t="shared" si="21"/>
        <v>0</v>
      </c>
      <c r="J172" s="191"/>
      <c r="K172" s="191"/>
      <c r="L172" s="191"/>
      <c r="M172" s="191"/>
      <c r="N172" s="193">
        <f t="shared" si="22"/>
        <v>0</v>
      </c>
      <c r="O172" s="191"/>
      <c r="P172" s="191"/>
      <c r="Q172" s="191"/>
      <c r="R172" s="191"/>
      <c r="U172" s="80">
        <f>Раздел2!F180</f>
        <v>0</v>
      </c>
      <c r="V172" s="80">
        <f>Раздел2!F180</f>
        <v>0</v>
      </c>
      <c r="W172" s="80">
        <f>Раздел2!H180</f>
        <v>0</v>
      </c>
      <c r="X172" s="80">
        <f>Раздел2!I180</f>
        <v>0</v>
      </c>
      <c r="Y172" s="80">
        <f>Раздел2!J180</f>
        <v>0</v>
      </c>
      <c r="Z172" s="12">
        <f>Раздел2!K180</f>
        <v>0</v>
      </c>
      <c r="AF172" s="210"/>
      <c r="AG172" s="210"/>
      <c r="AH172" s="210"/>
      <c r="AI172" s="210">
        <f>Раздел2!D173</f>
        <v>0</v>
      </c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</row>
    <row r="173" spans="2:48" ht="21" customHeight="1">
      <c r="B173" s="126" t="s">
        <v>504</v>
      </c>
      <c r="C173" s="64" t="s">
        <v>668</v>
      </c>
      <c r="D173" s="193">
        <f t="shared" si="20"/>
        <v>0</v>
      </c>
      <c r="E173" s="192">
        <f>Раздел2!H174</f>
        <v>0</v>
      </c>
      <c r="F173" s="192">
        <f>Раздел2!I174</f>
        <v>0</v>
      </c>
      <c r="G173" s="192">
        <f>Раздел2!J174</f>
        <v>0</v>
      </c>
      <c r="H173" s="192">
        <f>Раздел2!K174</f>
        <v>0</v>
      </c>
      <c r="I173" s="193">
        <f t="shared" si="21"/>
        <v>0</v>
      </c>
      <c r="J173" s="191"/>
      <c r="K173" s="191"/>
      <c r="L173" s="191"/>
      <c r="M173" s="191"/>
      <c r="N173" s="193">
        <f t="shared" si="22"/>
        <v>0</v>
      </c>
      <c r="O173" s="191"/>
      <c r="P173" s="191"/>
      <c r="Q173" s="191"/>
      <c r="R173" s="191"/>
      <c r="U173" s="80">
        <f>Раздел2!F181</f>
        <v>0</v>
      </c>
      <c r="V173" s="80">
        <f>Раздел2!F181</f>
        <v>0</v>
      </c>
      <c r="W173" s="80">
        <f>Раздел2!H181</f>
        <v>0</v>
      </c>
      <c r="X173" s="80">
        <f>Раздел2!I181</f>
        <v>0</v>
      </c>
      <c r="Y173" s="80">
        <f>Раздел2!J181</f>
        <v>0</v>
      </c>
      <c r="Z173" s="12">
        <f>Раздел2!K181</f>
        <v>0</v>
      </c>
      <c r="AF173" s="210"/>
      <c r="AG173" s="210"/>
      <c r="AH173" s="210"/>
      <c r="AI173" s="210">
        <f>Раздел2!D174</f>
        <v>0</v>
      </c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</row>
    <row r="174" spans="2:48" ht="15" customHeight="1">
      <c r="B174" s="126" t="s">
        <v>274</v>
      </c>
      <c r="C174" s="64" t="s">
        <v>669</v>
      </c>
      <c r="D174" s="193">
        <f t="shared" si="20"/>
        <v>0</v>
      </c>
      <c r="E174" s="192">
        <f>Раздел2!H175</f>
        <v>0</v>
      </c>
      <c r="F174" s="192">
        <f>Раздел2!I175</f>
        <v>0</v>
      </c>
      <c r="G174" s="192">
        <f>Раздел2!J175</f>
        <v>0</v>
      </c>
      <c r="H174" s="192">
        <f>Раздел2!K175</f>
        <v>0</v>
      </c>
      <c r="I174" s="193">
        <f t="shared" si="21"/>
        <v>0</v>
      </c>
      <c r="J174" s="191"/>
      <c r="K174" s="191"/>
      <c r="L174" s="191"/>
      <c r="M174" s="191"/>
      <c r="N174" s="193">
        <f t="shared" si="22"/>
        <v>0</v>
      </c>
      <c r="O174" s="191"/>
      <c r="P174" s="191"/>
      <c r="Q174" s="191"/>
      <c r="R174" s="191"/>
      <c r="U174" s="80">
        <f>Раздел2!F182</f>
        <v>1258</v>
      </c>
      <c r="V174" s="80">
        <f>Раздел2!F182</f>
        <v>1258</v>
      </c>
      <c r="W174" s="80">
        <f>Раздел2!H182</f>
        <v>821</v>
      </c>
      <c r="X174" s="80">
        <f>Раздел2!I182</f>
        <v>395</v>
      </c>
      <c r="Y174" s="80">
        <f>Раздел2!J182</f>
        <v>12</v>
      </c>
      <c r="Z174" s="12">
        <f>Раздел2!K182</f>
        <v>0</v>
      </c>
      <c r="AF174" s="210"/>
      <c r="AG174" s="210"/>
      <c r="AH174" s="210"/>
      <c r="AI174" s="210">
        <f>Раздел2!D175</f>
        <v>0</v>
      </c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</row>
    <row r="175" spans="2:48" ht="15" customHeight="1">
      <c r="B175" s="126" t="s">
        <v>56</v>
      </c>
      <c r="C175" s="64" t="s">
        <v>670</v>
      </c>
      <c r="D175" s="193">
        <f t="shared" si="20"/>
        <v>0</v>
      </c>
      <c r="E175" s="192">
        <f>Раздел2!H176</f>
        <v>0</v>
      </c>
      <c r="F175" s="192">
        <f>Раздел2!I176</f>
        <v>0</v>
      </c>
      <c r="G175" s="192">
        <f>Раздел2!J176</f>
        <v>0</v>
      </c>
      <c r="H175" s="192">
        <f>Раздел2!K176</f>
        <v>0</v>
      </c>
      <c r="I175" s="193">
        <f t="shared" si="21"/>
        <v>0</v>
      </c>
      <c r="J175" s="191"/>
      <c r="K175" s="191"/>
      <c r="L175" s="191"/>
      <c r="M175" s="191"/>
      <c r="N175" s="193">
        <f t="shared" si="22"/>
        <v>0</v>
      </c>
      <c r="O175" s="191"/>
      <c r="P175" s="191"/>
      <c r="Q175" s="191"/>
      <c r="R175" s="191"/>
      <c r="U175" s="80">
        <f>Раздел2!F183</f>
        <v>0</v>
      </c>
      <c r="V175" s="80">
        <f>Раздел2!F183</f>
        <v>0</v>
      </c>
      <c r="W175" s="80">
        <f>Раздел2!H183</f>
        <v>0</v>
      </c>
      <c r="X175" s="80">
        <f>Раздел2!I183</f>
        <v>0</v>
      </c>
      <c r="Y175" s="80">
        <f>Раздел2!J183</f>
        <v>0</v>
      </c>
      <c r="Z175" s="12">
        <f>Раздел2!K183</f>
        <v>0</v>
      </c>
      <c r="AF175" s="210"/>
      <c r="AG175" s="210"/>
      <c r="AH175" s="210"/>
      <c r="AI175" s="210">
        <f>Раздел2!D176</f>
        <v>0</v>
      </c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</row>
    <row r="176" spans="2:48" ht="15" customHeight="1">
      <c r="B176" s="126" t="s">
        <v>57</v>
      </c>
      <c r="C176" s="64" t="s">
        <v>671</v>
      </c>
      <c r="D176" s="193">
        <f t="shared" si="20"/>
        <v>0</v>
      </c>
      <c r="E176" s="192">
        <f>Раздел2!H177</f>
        <v>0</v>
      </c>
      <c r="F176" s="192">
        <f>Раздел2!I177</f>
        <v>0</v>
      </c>
      <c r="G176" s="192">
        <f>Раздел2!J177</f>
        <v>0</v>
      </c>
      <c r="H176" s="192">
        <f>Раздел2!K177</f>
        <v>0</v>
      </c>
      <c r="I176" s="193">
        <f t="shared" si="21"/>
        <v>0</v>
      </c>
      <c r="J176" s="191"/>
      <c r="K176" s="191"/>
      <c r="L176" s="191"/>
      <c r="M176" s="191"/>
      <c r="N176" s="193">
        <f t="shared" si="22"/>
        <v>0</v>
      </c>
      <c r="O176" s="191"/>
      <c r="P176" s="191"/>
      <c r="Q176" s="191"/>
      <c r="R176" s="191"/>
      <c r="U176" s="80">
        <f>Раздел2!F184</f>
        <v>1258</v>
      </c>
      <c r="V176" s="80">
        <f>Раздел2!F184</f>
        <v>1258</v>
      </c>
      <c r="W176" s="80">
        <f>Раздел2!H184</f>
        <v>821</v>
      </c>
      <c r="X176" s="80">
        <f>Раздел2!I184</f>
        <v>395</v>
      </c>
      <c r="Y176" s="80">
        <f>Раздел2!J184</f>
        <v>12</v>
      </c>
      <c r="Z176" s="12">
        <f>Раздел2!K184</f>
        <v>0</v>
      </c>
      <c r="AF176" s="210"/>
      <c r="AG176" s="210"/>
      <c r="AH176" s="210"/>
      <c r="AI176" s="210">
        <f>Раздел2!D177</f>
        <v>0</v>
      </c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</row>
    <row r="177" spans="2:48" ht="15.75" customHeight="1">
      <c r="B177" s="126" t="s">
        <v>58</v>
      </c>
      <c r="C177" s="64" t="s">
        <v>672</v>
      </c>
      <c r="D177" s="193">
        <f t="shared" si="20"/>
        <v>0</v>
      </c>
      <c r="E177" s="192">
        <f>Раздел2!H178</f>
        <v>0</v>
      </c>
      <c r="F177" s="192">
        <f>Раздел2!I178</f>
        <v>0</v>
      </c>
      <c r="G177" s="192">
        <f>Раздел2!J178</f>
        <v>0</v>
      </c>
      <c r="H177" s="192">
        <f>Раздел2!K178</f>
        <v>0</v>
      </c>
      <c r="I177" s="193">
        <f t="shared" si="21"/>
        <v>0</v>
      </c>
      <c r="J177" s="191"/>
      <c r="K177" s="191"/>
      <c r="L177" s="191"/>
      <c r="M177" s="191"/>
      <c r="N177" s="193">
        <f t="shared" si="22"/>
        <v>0</v>
      </c>
      <c r="O177" s="191"/>
      <c r="P177" s="191"/>
      <c r="Q177" s="191"/>
      <c r="R177" s="191"/>
      <c r="U177" s="80">
        <f>Раздел2!F185</f>
        <v>0</v>
      </c>
      <c r="V177" s="80">
        <f>Раздел2!F185</f>
        <v>0</v>
      </c>
      <c r="W177" s="80">
        <f>Раздел2!H185</f>
        <v>0</v>
      </c>
      <c r="X177" s="80">
        <f>Раздел2!I185</f>
        <v>0</v>
      </c>
      <c r="Y177" s="80">
        <f>Раздел2!J185</f>
        <v>0</v>
      </c>
      <c r="Z177" s="12">
        <f>Раздел2!K185</f>
        <v>0</v>
      </c>
      <c r="AF177" s="210"/>
      <c r="AG177" s="210"/>
      <c r="AH177" s="210"/>
      <c r="AI177" s="210">
        <f>Раздел2!D178</f>
        <v>0</v>
      </c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</row>
    <row r="178" spans="2:48" ht="15.75" customHeight="1">
      <c r="B178" s="126" t="s">
        <v>275</v>
      </c>
      <c r="C178" s="64" t="s">
        <v>673</v>
      </c>
      <c r="D178" s="193">
        <f t="shared" si="20"/>
        <v>0</v>
      </c>
      <c r="E178" s="192">
        <f>Раздел2!H179</f>
        <v>0</v>
      </c>
      <c r="F178" s="192">
        <f>Раздел2!I179</f>
        <v>0</v>
      </c>
      <c r="G178" s="192">
        <f>Раздел2!J179</f>
        <v>0</v>
      </c>
      <c r="H178" s="192">
        <f>Раздел2!K179</f>
        <v>0</v>
      </c>
      <c r="I178" s="193">
        <f t="shared" si="21"/>
        <v>0</v>
      </c>
      <c r="J178" s="191"/>
      <c r="K178" s="191"/>
      <c r="L178" s="191"/>
      <c r="M178" s="191"/>
      <c r="N178" s="193">
        <f t="shared" si="22"/>
        <v>0</v>
      </c>
      <c r="O178" s="191"/>
      <c r="P178" s="191"/>
      <c r="Q178" s="191"/>
      <c r="R178" s="191"/>
      <c r="U178" s="80">
        <f>Раздел2!F186</f>
        <v>0</v>
      </c>
      <c r="V178" s="80">
        <f>Раздел2!F186</f>
        <v>0</v>
      </c>
      <c r="W178" s="80">
        <f>Раздел2!H186</f>
        <v>0</v>
      </c>
      <c r="X178" s="80">
        <f>Раздел2!I186</f>
        <v>0</v>
      </c>
      <c r="Y178" s="80">
        <f>Раздел2!J186</f>
        <v>0</v>
      </c>
      <c r="Z178" s="12">
        <f>Раздел2!K186</f>
        <v>0</v>
      </c>
      <c r="AF178" s="210"/>
      <c r="AG178" s="210"/>
      <c r="AH178" s="210"/>
      <c r="AI178" s="210">
        <f>Раздел2!D179</f>
        <v>0</v>
      </c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</row>
    <row r="179" spans="2:48" ht="15.75" customHeight="1">
      <c r="B179" s="126" t="s">
        <v>59</v>
      </c>
      <c r="C179" s="64" t="s">
        <v>674</v>
      </c>
      <c r="D179" s="193">
        <f t="shared" si="20"/>
        <v>0</v>
      </c>
      <c r="E179" s="192">
        <f>Раздел2!H180</f>
        <v>0</v>
      </c>
      <c r="F179" s="192">
        <f>Раздел2!I180</f>
        <v>0</v>
      </c>
      <c r="G179" s="192">
        <f>Раздел2!J180</f>
        <v>0</v>
      </c>
      <c r="H179" s="192">
        <f>Раздел2!K180</f>
        <v>0</v>
      </c>
      <c r="I179" s="193">
        <f t="shared" si="21"/>
        <v>0</v>
      </c>
      <c r="J179" s="191"/>
      <c r="K179" s="191"/>
      <c r="L179" s="191"/>
      <c r="M179" s="191"/>
      <c r="N179" s="193">
        <f t="shared" si="22"/>
        <v>0</v>
      </c>
      <c r="O179" s="191"/>
      <c r="P179" s="191"/>
      <c r="Q179" s="191"/>
      <c r="R179" s="191"/>
      <c r="U179" s="80">
        <f>Раздел2!F187</f>
        <v>0</v>
      </c>
      <c r="V179" s="80">
        <f>Раздел2!F187</f>
        <v>0</v>
      </c>
      <c r="W179" s="80">
        <f>Раздел2!H187</f>
        <v>0</v>
      </c>
      <c r="X179" s="80">
        <f>Раздел2!I187</f>
        <v>0</v>
      </c>
      <c r="Y179" s="80">
        <f>Раздел2!J187</f>
        <v>0</v>
      </c>
      <c r="Z179" s="12">
        <f>Раздел2!K187</f>
        <v>0</v>
      </c>
      <c r="AF179" s="210"/>
      <c r="AG179" s="210"/>
      <c r="AH179" s="210"/>
      <c r="AI179" s="210">
        <f>Раздел2!D180</f>
        <v>0</v>
      </c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</row>
    <row r="180" spans="2:48" ht="15.75" customHeight="1">
      <c r="B180" s="126" t="s">
        <v>60</v>
      </c>
      <c r="C180" s="64" t="s">
        <v>675</v>
      </c>
      <c r="D180" s="193">
        <f t="shared" si="20"/>
        <v>0</v>
      </c>
      <c r="E180" s="192">
        <f>Раздел2!H181</f>
        <v>0</v>
      </c>
      <c r="F180" s="192">
        <f>Раздел2!I181</f>
        <v>0</v>
      </c>
      <c r="G180" s="192">
        <f>Раздел2!J181</f>
        <v>0</v>
      </c>
      <c r="H180" s="192">
        <f>Раздел2!K181</f>
        <v>0</v>
      </c>
      <c r="I180" s="193">
        <f t="shared" si="21"/>
        <v>0</v>
      </c>
      <c r="J180" s="191"/>
      <c r="K180" s="191"/>
      <c r="L180" s="191"/>
      <c r="M180" s="191"/>
      <c r="N180" s="193">
        <f t="shared" si="22"/>
        <v>0</v>
      </c>
      <c r="O180" s="191"/>
      <c r="P180" s="191"/>
      <c r="Q180" s="191"/>
      <c r="R180" s="191"/>
      <c r="U180" s="80">
        <f>Раздел2!F188</f>
        <v>0</v>
      </c>
      <c r="V180" s="80">
        <f>Раздел2!F188</f>
        <v>0</v>
      </c>
      <c r="W180" s="80">
        <f>Раздел2!H188</f>
        <v>0</v>
      </c>
      <c r="X180" s="80">
        <f>Раздел2!I188</f>
        <v>0</v>
      </c>
      <c r="Y180" s="80">
        <f>Раздел2!J188</f>
        <v>0</v>
      </c>
      <c r="Z180" s="12">
        <f>Раздел2!K188</f>
        <v>0</v>
      </c>
      <c r="AF180" s="210"/>
      <c r="AG180" s="210"/>
      <c r="AH180" s="210"/>
      <c r="AI180" s="210">
        <f>Раздел2!D181</f>
        <v>0</v>
      </c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</row>
    <row r="181" spans="2:48" ht="15.75" customHeight="1">
      <c r="B181" s="126" t="s">
        <v>392</v>
      </c>
      <c r="C181" s="64" t="s">
        <v>676</v>
      </c>
      <c r="D181" s="193">
        <f>SUM(D182:D186)</f>
        <v>1228</v>
      </c>
      <c r="E181" s="193">
        <f t="shared" ref="E181:R181" si="24">SUM(E182:E186)</f>
        <v>821</v>
      </c>
      <c r="F181" s="193">
        <f t="shared" si="24"/>
        <v>395</v>
      </c>
      <c r="G181" s="193">
        <f t="shared" si="24"/>
        <v>12</v>
      </c>
      <c r="H181" s="193">
        <f t="shared" si="24"/>
        <v>0</v>
      </c>
      <c r="I181" s="193">
        <f t="shared" si="24"/>
        <v>1258</v>
      </c>
      <c r="J181" s="193">
        <f t="shared" si="24"/>
        <v>851</v>
      </c>
      <c r="K181" s="193">
        <f t="shared" si="24"/>
        <v>395</v>
      </c>
      <c r="L181" s="193">
        <f t="shared" si="24"/>
        <v>12</v>
      </c>
      <c r="M181" s="193">
        <f t="shared" si="24"/>
        <v>0</v>
      </c>
      <c r="N181" s="193">
        <f t="shared" si="24"/>
        <v>0</v>
      </c>
      <c r="O181" s="193">
        <f t="shared" si="24"/>
        <v>0</v>
      </c>
      <c r="P181" s="193">
        <f t="shared" si="24"/>
        <v>0</v>
      </c>
      <c r="Q181" s="193">
        <f t="shared" si="24"/>
        <v>0</v>
      </c>
      <c r="R181" s="193">
        <f t="shared" si="24"/>
        <v>0</v>
      </c>
      <c r="U181" s="80">
        <f>Раздел2!F189</f>
        <v>0</v>
      </c>
      <c r="V181" s="80">
        <f>Раздел2!F189</f>
        <v>0</v>
      </c>
      <c r="W181" s="80">
        <f>Раздел2!H189</f>
        <v>0</v>
      </c>
      <c r="X181" s="80">
        <f>Раздел2!I189</f>
        <v>0</v>
      </c>
      <c r="Y181" s="80">
        <f>Раздел2!J189</f>
        <v>0</v>
      </c>
      <c r="Z181" s="12">
        <f>Раздел2!K189</f>
        <v>0</v>
      </c>
      <c r="AI181" s="12">
        <f>Раздел2!D182</f>
        <v>1</v>
      </c>
    </row>
    <row r="182" spans="2:48" ht="21" customHeight="1">
      <c r="B182" s="127" t="s">
        <v>425</v>
      </c>
      <c r="C182" s="64" t="s">
        <v>677</v>
      </c>
      <c r="D182" s="193">
        <f t="shared" si="20"/>
        <v>0</v>
      </c>
      <c r="E182" s="192">
        <f>Раздел2!H183</f>
        <v>0</v>
      </c>
      <c r="F182" s="192">
        <f>Раздел2!I183</f>
        <v>0</v>
      </c>
      <c r="G182" s="192">
        <f>Раздел2!J183</f>
        <v>0</v>
      </c>
      <c r="H182" s="192">
        <f>Раздел2!K183</f>
        <v>0</v>
      </c>
      <c r="I182" s="193">
        <f t="shared" si="21"/>
        <v>0</v>
      </c>
      <c r="J182" s="191"/>
      <c r="K182" s="191"/>
      <c r="L182" s="191"/>
      <c r="M182" s="191"/>
      <c r="N182" s="193">
        <f t="shared" si="22"/>
        <v>0</v>
      </c>
      <c r="O182" s="191"/>
      <c r="P182" s="191"/>
      <c r="Q182" s="191"/>
      <c r="R182" s="191"/>
      <c r="U182" s="80">
        <f>Раздел2!F190</f>
        <v>0</v>
      </c>
      <c r="V182" s="80">
        <f>Раздел2!F190</f>
        <v>0</v>
      </c>
      <c r="W182" s="80">
        <f>Раздел2!H190</f>
        <v>0</v>
      </c>
      <c r="X182" s="80">
        <f>Раздел2!I190</f>
        <v>0</v>
      </c>
      <c r="Y182" s="80">
        <f>Раздел2!J190</f>
        <v>0</v>
      </c>
      <c r="Z182" s="12">
        <f>Раздел2!K190</f>
        <v>0</v>
      </c>
      <c r="AF182" s="210"/>
      <c r="AG182" s="210"/>
      <c r="AH182" s="210"/>
      <c r="AI182" s="210">
        <f>Раздел2!D183</f>
        <v>0</v>
      </c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</row>
    <row r="183" spans="2:48" ht="15.75" customHeight="1">
      <c r="B183" s="127" t="s">
        <v>34</v>
      </c>
      <c r="C183" s="64" t="s">
        <v>678</v>
      </c>
      <c r="D183" s="193">
        <f t="shared" si="20"/>
        <v>1228</v>
      </c>
      <c r="E183" s="191">
        <f>Раздел2!H184</f>
        <v>821</v>
      </c>
      <c r="F183" s="191">
        <f>Раздел2!I184</f>
        <v>395</v>
      </c>
      <c r="G183" s="191">
        <f>Раздел2!J184</f>
        <v>12</v>
      </c>
      <c r="H183" s="191">
        <f>Раздел2!K184</f>
        <v>0</v>
      </c>
      <c r="I183" s="193">
        <f t="shared" si="21"/>
        <v>1258</v>
      </c>
      <c r="J183" s="191">
        <v>851</v>
      </c>
      <c r="K183" s="191">
        <v>395</v>
      </c>
      <c r="L183" s="191">
        <v>12</v>
      </c>
      <c r="M183" s="191"/>
      <c r="N183" s="193">
        <f t="shared" si="22"/>
        <v>0</v>
      </c>
      <c r="O183" s="191"/>
      <c r="P183" s="191"/>
      <c r="Q183" s="191"/>
      <c r="R183" s="191"/>
      <c r="U183" s="80">
        <f>Раздел2!F191</f>
        <v>0</v>
      </c>
      <c r="V183" s="80">
        <f>Раздел2!F191</f>
        <v>0</v>
      </c>
      <c r="W183" s="80">
        <f>Раздел2!H191</f>
        <v>0</v>
      </c>
      <c r="X183" s="80">
        <f>Раздел2!I191</f>
        <v>0</v>
      </c>
      <c r="Y183" s="80">
        <f>Раздел2!J191</f>
        <v>0</v>
      </c>
      <c r="Z183" s="12">
        <f>Раздел2!K191</f>
        <v>0</v>
      </c>
      <c r="AF183" s="210"/>
      <c r="AG183" s="210"/>
      <c r="AH183" s="210"/>
      <c r="AI183" s="210">
        <f>Раздел2!D184</f>
        <v>1</v>
      </c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</row>
    <row r="184" spans="2:48" ht="15.75" customHeight="1">
      <c r="B184" s="127" t="s">
        <v>278</v>
      </c>
      <c r="C184" s="64" t="s">
        <v>679</v>
      </c>
      <c r="D184" s="193">
        <f t="shared" si="20"/>
        <v>0</v>
      </c>
      <c r="E184" s="192">
        <f>Раздел2!H185</f>
        <v>0</v>
      </c>
      <c r="F184" s="192">
        <f>Раздел2!I185</f>
        <v>0</v>
      </c>
      <c r="G184" s="192">
        <f>Раздел2!J185</f>
        <v>0</v>
      </c>
      <c r="H184" s="192">
        <f>Раздел2!K185</f>
        <v>0</v>
      </c>
      <c r="I184" s="193">
        <f t="shared" si="21"/>
        <v>0</v>
      </c>
      <c r="J184" s="191"/>
      <c r="K184" s="191"/>
      <c r="L184" s="191"/>
      <c r="M184" s="191"/>
      <c r="N184" s="193">
        <f t="shared" si="22"/>
        <v>0</v>
      </c>
      <c r="O184" s="191"/>
      <c r="P184" s="191"/>
      <c r="Q184" s="191"/>
      <c r="R184" s="191"/>
      <c r="U184" s="80">
        <f>Раздел2!F192</f>
        <v>0</v>
      </c>
      <c r="V184" s="80">
        <f>Раздел2!F192</f>
        <v>0</v>
      </c>
      <c r="W184" s="80">
        <f>Раздел2!H192</f>
        <v>0</v>
      </c>
      <c r="X184" s="80">
        <f>Раздел2!I192</f>
        <v>0</v>
      </c>
      <c r="Y184" s="80">
        <f>Раздел2!J192</f>
        <v>0</v>
      </c>
      <c r="Z184" s="12">
        <f>Раздел2!K192</f>
        <v>0</v>
      </c>
      <c r="AF184" s="210"/>
      <c r="AG184" s="210"/>
      <c r="AH184" s="210"/>
      <c r="AI184" s="210">
        <f>Раздел2!D185</f>
        <v>0</v>
      </c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</row>
    <row r="185" spans="2:48" ht="15.75" customHeight="1">
      <c r="B185" s="127" t="s">
        <v>279</v>
      </c>
      <c r="C185" s="64" t="s">
        <v>680</v>
      </c>
      <c r="D185" s="193">
        <f t="shared" si="20"/>
        <v>0</v>
      </c>
      <c r="E185" s="192">
        <f>Раздел2!H186</f>
        <v>0</v>
      </c>
      <c r="F185" s="192">
        <f>Раздел2!I186</f>
        <v>0</v>
      </c>
      <c r="G185" s="192">
        <f>Раздел2!J186</f>
        <v>0</v>
      </c>
      <c r="H185" s="192">
        <f>Раздел2!K186</f>
        <v>0</v>
      </c>
      <c r="I185" s="193">
        <f t="shared" si="21"/>
        <v>0</v>
      </c>
      <c r="J185" s="191"/>
      <c r="K185" s="191"/>
      <c r="L185" s="191"/>
      <c r="M185" s="191"/>
      <c r="N185" s="193">
        <f t="shared" si="22"/>
        <v>0</v>
      </c>
      <c r="O185" s="191"/>
      <c r="P185" s="191"/>
      <c r="Q185" s="191"/>
      <c r="R185" s="191"/>
      <c r="U185" s="80">
        <f>Раздел2!F193</f>
        <v>0</v>
      </c>
      <c r="V185" s="80">
        <f>Раздел2!F193</f>
        <v>0</v>
      </c>
      <c r="W185" s="80">
        <f>Раздел2!H193</f>
        <v>0</v>
      </c>
      <c r="X185" s="80">
        <f>Раздел2!I193</f>
        <v>0</v>
      </c>
      <c r="Y185" s="80">
        <f>Раздел2!J193</f>
        <v>0</v>
      </c>
      <c r="Z185" s="12">
        <f>Раздел2!K193</f>
        <v>0</v>
      </c>
      <c r="AF185" s="210"/>
      <c r="AG185" s="210"/>
      <c r="AH185" s="210"/>
      <c r="AI185" s="210">
        <f>Раздел2!D186</f>
        <v>0</v>
      </c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</row>
    <row r="186" spans="2:48" ht="15.75" customHeight="1">
      <c r="B186" s="127" t="s">
        <v>280</v>
      </c>
      <c r="C186" s="64" t="s">
        <v>681</v>
      </c>
      <c r="D186" s="193">
        <f t="shared" si="20"/>
        <v>0</v>
      </c>
      <c r="E186" s="192">
        <f>Раздел2!H187</f>
        <v>0</v>
      </c>
      <c r="F186" s="192">
        <f>Раздел2!I187</f>
        <v>0</v>
      </c>
      <c r="G186" s="192">
        <f>Раздел2!J187</f>
        <v>0</v>
      </c>
      <c r="H186" s="192">
        <f>Раздел2!K187</f>
        <v>0</v>
      </c>
      <c r="I186" s="193">
        <f t="shared" si="21"/>
        <v>0</v>
      </c>
      <c r="J186" s="191"/>
      <c r="K186" s="191"/>
      <c r="L186" s="191"/>
      <c r="M186" s="191"/>
      <c r="N186" s="193">
        <f t="shared" si="22"/>
        <v>0</v>
      </c>
      <c r="O186" s="191"/>
      <c r="P186" s="191"/>
      <c r="Q186" s="191"/>
      <c r="R186" s="191"/>
      <c r="U186" s="80">
        <f>Раздел2!F194</f>
        <v>0</v>
      </c>
      <c r="V186" s="80">
        <f>Раздел2!F194</f>
        <v>0</v>
      </c>
      <c r="W186" s="80">
        <f>Раздел2!H194</f>
        <v>0</v>
      </c>
      <c r="X186" s="80">
        <f>Раздел2!I194</f>
        <v>0</v>
      </c>
      <c r="Y186" s="80">
        <f>Раздел2!J194</f>
        <v>0</v>
      </c>
      <c r="Z186" s="12">
        <f>Раздел2!K194</f>
        <v>0</v>
      </c>
      <c r="AF186" s="210"/>
      <c r="AG186" s="210"/>
      <c r="AH186" s="210"/>
      <c r="AI186" s="210">
        <f>Раздел2!D187</f>
        <v>0</v>
      </c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</row>
    <row r="187" spans="2:48" ht="15.75" customHeight="1">
      <c r="B187" s="126" t="s">
        <v>61</v>
      </c>
      <c r="C187" s="64" t="s">
        <v>682</v>
      </c>
      <c r="D187" s="193">
        <f t="shared" si="20"/>
        <v>0</v>
      </c>
      <c r="E187" s="192">
        <f>Раздел2!H188</f>
        <v>0</v>
      </c>
      <c r="F187" s="192">
        <f>Раздел2!I188</f>
        <v>0</v>
      </c>
      <c r="G187" s="192">
        <f>Раздел2!J188</f>
        <v>0</v>
      </c>
      <c r="H187" s="192">
        <f>Раздел2!K188</f>
        <v>0</v>
      </c>
      <c r="I187" s="193">
        <f t="shared" si="21"/>
        <v>0</v>
      </c>
      <c r="J187" s="191"/>
      <c r="K187" s="191"/>
      <c r="L187" s="191"/>
      <c r="M187" s="191"/>
      <c r="N187" s="193">
        <f t="shared" si="22"/>
        <v>0</v>
      </c>
      <c r="O187" s="191"/>
      <c r="P187" s="191"/>
      <c r="Q187" s="191"/>
      <c r="R187" s="191"/>
      <c r="U187" s="80">
        <f>Раздел2!F195</f>
        <v>0</v>
      </c>
      <c r="V187" s="80">
        <f>Раздел2!F195</f>
        <v>0</v>
      </c>
      <c r="W187" s="80">
        <f>Раздел2!H195</f>
        <v>0</v>
      </c>
      <c r="X187" s="80">
        <f>Раздел2!I195</f>
        <v>0</v>
      </c>
      <c r="Y187" s="80">
        <f>Раздел2!J195</f>
        <v>0</v>
      </c>
      <c r="Z187" s="12">
        <f>Раздел2!K195</f>
        <v>0</v>
      </c>
      <c r="AF187" s="210"/>
      <c r="AG187" s="210"/>
      <c r="AH187" s="210"/>
      <c r="AI187" s="210">
        <f>Раздел2!D188</f>
        <v>0</v>
      </c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</row>
    <row r="188" spans="2:48" ht="15.75" customHeight="1">
      <c r="B188" s="126" t="s">
        <v>771</v>
      </c>
      <c r="C188" s="64" t="s">
        <v>683</v>
      </c>
      <c r="D188" s="193">
        <f t="shared" si="20"/>
        <v>0</v>
      </c>
      <c r="E188" s="192">
        <f>Раздел2!H189</f>
        <v>0</v>
      </c>
      <c r="F188" s="192">
        <f>Раздел2!I189</f>
        <v>0</v>
      </c>
      <c r="G188" s="192">
        <f>Раздел2!J189</f>
        <v>0</v>
      </c>
      <c r="H188" s="192">
        <f>Раздел2!K189</f>
        <v>0</v>
      </c>
      <c r="I188" s="193">
        <f t="shared" si="21"/>
        <v>0</v>
      </c>
      <c r="J188" s="191"/>
      <c r="K188" s="191"/>
      <c r="L188" s="191"/>
      <c r="M188" s="191"/>
      <c r="N188" s="193">
        <f t="shared" si="22"/>
        <v>0</v>
      </c>
      <c r="O188" s="191"/>
      <c r="P188" s="191"/>
      <c r="Q188" s="191"/>
      <c r="R188" s="191"/>
      <c r="U188" s="80">
        <f>Раздел2!F196</f>
        <v>0</v>
      </c>
      <c r="V188" s="80">
        <f>Раздел2!F196</f>
        <v>0</v>
      </c>
      <c r="W188" s="80">
        <f>Раздел2!H196</f>
        <v>0</v>
      </c>
      <c r="X188" s="80">
        <f>Раздел2!I196</f>
        <v>0</v>
      </c>
      <c r="Y188" s="80">
        <f>Раздел2!J196</f>
        <v>0</v>
      </c>
      <c r="Z188" s="12">
        <f>Раздел2!K196</f>
        <v>0</v>
      </c>
      <c r="AF188" s="210"/>
      <c r="AG188" s="210"/>
      <c r="AH188" s="210"/>
      <c r="AI188" s="210">
        <f>Раздел2!D189</f>
        <v>0</v>
      </c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</row>
    <row r="189" spans="2:48" ht="15" customHeight="1">
      <c r="B189" s="126" t="s">
        <v>281</v>
      </c>
      <c r="C189" s="64" t="s">
        <v>684</v>
      </c>
      <c r="D189" s="193">
        <f t="shared" si="20"/>
        <v>0</v>
      </c>
      <c r="E189" s="192">
        <f>Раздел2!H190</f>
        <v>0</v>
      </c>
      <c r="F189" s="192">
        <f>Раздел2!I190</f>
        <v>0</v>
      </c>
      <c r="G189" s="192">
        <f>Раздел2!J190</f>
        <v>0</v>
      </c>
      <c r="H189" s="192">
        <f>Раздел2!K190</f>
        <v>0</v>
      </c>
      <c r="I189" s="193">
        <f t="shared" si="21"/>
        <v>0</v>
      </c>
      <c r="J189" s="191"/>
      <c r="K189" s="191"/>
      <c r="L189" s="191"/>
      <c r="M189" s="191"/>
      <c r="N189" s="193">
        <f t="shared" si="22"/>
        <v>0</v>
      </c>
      <c r="O189" s="191"/>
      <c r="P189" s="191"/>
      <c r="Q189" s="191"/>
      <c r="R189" s="191"/>
      <c r="U189" s="80">
        <f>Раздел2!F197</f>
        <v>0</v>
      </c>
      <c r="V189" s="80">
        <f>Раздел2!F197</f>
        <v>0</v>
      </c>
      <c r="W189" s="80">
        <f>Раздел2!H197</f>
        <v>0</v>
      </c>
      <c r="X189" s="80">
        <f>Раздел2!I197</f>
        <v>0</v>
      </c>
      <c r="Y189" s="80">
        <f>Раздел2!J197</f>
        <v>0</v>
      </c>
      <c r="Z189" s="12">
        <f>Раздел2!K197</f>
        <v>0</v>
      </c>
      <c r="AF189" s="210"/>
      <c r="AG189" s="210"/>
      <c r="AH189" s="210"/>
      <c r="AI189" s="210">
        <f>Раздел2!D190</f>
        <v>0</v>
      </c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</row>
    <row r="190" spans="2:48" ht="15.75" customHeight="1">
      <c r="B190" s="126" t="s">
        <v>62</v>
      </c>
      <c r="C190" s="64" t="s">
        <v>685</v>
      </c>
      <c r="D190" s="193">
        <f t="shared" si="20"/>
        <v>0</v>
      </c>
      <c r="E190" s="192">
        <f>Раздел2!H191</f>
        <v>0</v>
      </c>
      <c r="F190" s="192">
        <f>Раздел2!I191</f>
        <v>0</v>
      </c>
      <c r="G190" s="192">
        <f>Раздел2!J191</f>
        <v>0</v>
      </c>
      <c r="H190" s="192">
        <f>Раздел2!K191</f>
        <v>0</v>
      </c>
      <c r="I190" s="193">
        <f t="shared" si="21"/>
        <v>0</v>
      </c>
      <c r="J190" s="191"/>
      <c r="K190" s="191"/>
      <c r="L190" s="191"/>
      <c r="M190" s="191"/>
      <c r="N190" s="193">
        <f t="shared" si="22"/>
        <v>0</v>
      </c>
      <c r="O190" s="191"/>
      <c r="P190" s="191"/>
      <c r="Q190" s="191"/>
      <c r="R190" s="191"/>
      <c r="U190" s="80">
        <f>Раздел2!F198</f>
        <v>0</v>
      </c>
      <c r="V190" s="80">
        <f>Раздел2!F198</f>
        <v>0</v>
      </c>
      <c r="W190" s="80">
        <f>Раздел2!H198</f>
        <v>0</v>
      </c>
      <c r="X190" s="80">
        <f>Раздел2!I198</f>
        <v>0</v>
      </c>
      <c r="Y190" s="80">
        <f>Раздел2!J198</f>
        <v>0</v>
      </c>
      <c r="Z190" s="12">
        <f>Раздел2!K198</f>
        <v>0</v>
      </c>
      <c r="AF190" s="210"/>
      <c r="AG190" s="210"/>
      <c r="AH190" s="210"/>
      <c r="AI190" s="210">
        <f>Раздел2!D191</f>
        <v>0</v>
      </c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</row>
    <row r="191" spans="2:48" ht="15.75" customHeight="1">
      <c r="B191" s="126" t="s">
        <v>282</v>
      </c>
      <c r="C191" s="64" t="s">
        <v>686</v>
      </c>
      <c r="D191" s="193">
        <f t="shared" si="20"/>
        <v>0</v>
      </c>
      <c r="E191" s="192">
        <f>Раздел2!H192</f>
        <v>0</v>
      </c>
      <c r="F191" s="192">
        <f>Раздел2!I192</f>
        <v>0</v>
      </c>
      <c r="G191" s="192">
        <f>Раздел2!J192</f>
        <v>0</v>
      </c>
      <c r="H191" s="192">
        <f>Раздел2!K192</f>
        <v>0</v>
      </c>
      <c r="I191" s="193">
        <f t="shared" si="21"/>
        <v>0</v>
      </c>
      <c r="J191" s="191"/>
      <c r="K191" s="191"/>
      <c r="L191" s="191"/>
      <c r="M191" s="191"/>
      <c r="N191" s="193">
        <f t="shared" si="22"/>
        <v>0</v>
      </c>
      <c r="O191" s="191"/>
      <c r="P191" s="191"/>
      <c r="Q191" s="191"/>
      <c r="R191" s="191"/>
      <c r="U191" s="80">
        <f>Раздел2!F199</f>
        <v>0</v>
      </c>
      <c r="V191" s="80">
        <f>Раздел2!F199</f>
        <v>0</v>
      </c>
      <c r="W191" s="80">
        <f>Раздел2!H199</f>
        <v>0</v>
      </c>
      <c r="X191" s="80">
        <f>Раздел2!I199</f>
        <v>0</v>
      </c>
      <c r="Y191" s="80">
        <f>Раздел2!J199</f>
        <v>0</v>
      </c>
      <c r="Z191" s="12">
        <f>Раздел2!K199</f>
        <v>0</v>
      </c>
      <c r="AF191" s="210"/>
      <c r="AG191" s="210"/>
      <c r="AH191" s="210"/>
      <c r="AI191" s="210">
        <f>Раздел2!D192</f>
        <v>0</v>
      </c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</row>
    <row r="192" spans="2:48" ht="16.5" customHeight="1">
      <c r="B192" s="126" t="s">
        <v>63</v>
      </c>
      <c r="C192" s="64" t="s">
        <v>687</v>
      </c>
      <c r="D192" s="193">
        <f t="shared" si="20"/>
        <v>0</v>
      </c>
      <c r="E192" s="192">
        <f>Раздел2!H193</f>
        <v>0</v>
      </c>
      <c r="F192" s="192">
        <f>Раздел2!I193</f>
        <v>0</v>
      </c>
      <c r="G192" s="192">
        <f>Раздел2!J193</f>
        <v>0</v>
      </c>
      <c r="H192" s="192">
        <f>Раздел2!K193</f>
        <v>0</v>
      </c>
      <c r="I192" s="193">
        <f t="shared" si="21"/>
        <v>0</v>
      </c>
      <c r="J192" s="191"/>
      <c r="K192" s="191"/>
      <c r="L192" s="191"/>
      <c r="M192" s="191"/>
      <c r="N192" s="193">
        <f t="shared" si="22"/>
        <v>0</v>
      </c>
      <c r="O192" s="191"/>
      <c r="P192" s="191"/>
      <c r="Q192" s="191"/>
      <c r="R192" s="191"/>
      <c r="U192" s="80">
        <f>Раздел2!F200</f>
        <v>0</v>
      </c>
      <c r="V192" s="80">
        <f>Раздел2!F200</f>
        <v>0</v>
      </c>
      <c r="W192" s="80">
        <f>Раздел2!H200</f>
        <v>0</v>
      </c>
      <c r="X192" s="80">
        <f>Раздел2!I200</f>
        <v>0</v>
      </c>
      <c r="Y192" s="80">
        <f>Раздел2!J200</f>
        <v>0</v>
      </c>
      <c r="Z192" s="12">
        <f>Раздел2!K200</f>
        <v>0</v>
      </c>
      <c r="AF192" s="210"/>
      <c r="AG192" s="210"/>
      <c r="AH192" s="210"/>
      <c r="AI192" s="210">
        <f>Раздел2!D193</f>
        <v>0</v>
      </c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</row>
    <row r="193" spans="2:48" ht="15.75" customHeight="1">
      <c r="B193" s="126" t="s">
        <v>393</v>
      </c>
      <c r="C193" s="64" t="s">
        <v>688</v>
      </c>
      <c r="D193" s="193">
        <f>SUM(D194:D197)</f>
        <v>0</v>
      </c>
      <c r="E193" s="193">
        <f t="shared" ref="E193:R193" si="25">SUM(E194:E197)</f>
        <v>0</v>
      </c>
      <c r="F193" s="193">
        <f t="shared" si="25"/>
        <v>0</v>
      </c>
      <c r="G193" s="193">
        <f t="shared" si="25"/>
        <v>0</v>
      </c>
      <c r="H193" s="193">
        <f t="shared" si="25"/>
        <v>0</v>
      </c>
      <c r="I193" s="193">
        <f t="shared" si="25"/>
        <v>0</v>
      </c>
      <c r="J193" s="193">
        <f t="shared" si="25"/>
        <v>0</v>
      </c>
      <c r="K193" s="193">
        <f t="shared" si="25"/>
        <v>0</v>
      </c>
      <c r="L193" s="193">
        <f t="shared" si="25"/>
        <v>0</v>
      </c>
      <c r="M193" s="193">
        <f t="shared" si="25"/>
        <v>0</v>
      </c>
      <c r="N193" s="193">
        <f t="shared" si="25"/>
        <v>0</v>
      </c>
      <c r="O193" s="193">
        <f t="shared" si="25"/>
        <v>0</v>
      </c>
      <c r="P193" s="193">
        <f t="shared" si="25"/>
        <v>0</v>
      </c>
      <c r="Q193" s="193">
        <f t="shared" si="25"/>
        <v>0</v>
      </c>
      <c r="R193" s="193">
        <f t="shared" si="25"/>
        <v>0</v>
      </c>
      <c r="U193" s="80">
        <f>Раздел2!F201</f>
        <v>0</v>
      </c>
      <c r="V193" s="80">
        <f>Раздел2!F201</f>
        <v>0</v>
      </c>
      <c r="W193" s="80">
        <f>Раздел2!H201</f>
        <v>0</v>
      </c>
      <c r="X193" s="80">
        <f>Раздел2!I201</f>
        <v>0</v>
      </c>
      <c r="Y193" s="80">
        <f>Раздел2!J201</f>
        <v>0</v>
      </c>
      <c r="Z193" s="12">
        <f>Раздел2!K201</f>
        <v>0</v>
      </c>
      <c r="AI193" s="12">
        <f>Раздел2!D194</f>
        <v>0</v>
      </c>
    </row>
    <row r="194" spans="2:48" ht="21" customHeight="1">
      <c r="B194" s="127" t="s">
        <v>427</v>
      </c>
      <c r="C194" s="64" t="s">
        <v>689</v>
      </c>
      <c r="D194" s="193">
        <f t="shared" si="20"/>
        <v>0</v>
      </c>
      <c r="E194" s="192">
        <f>Раздел2!H195</f>
        <v>0</v>
      </c>
      <c r="F194" s="192">
        <f>Раздел2!I195</f>
        <v>0</v>
      </c>
      <c r="G194" s="192">
        <f>Раздел2!J195</f>
        <v>0</v>
      </c>
      <c r="H194" s="192">
        <f>Раздел2!K195</f>
        <v>0</v>
      </c>
      <c r="I194" s="193">
        <f t="shared" si="21"/>
        <v>0</v>
      </c>
      <c r="J194" s="191"/>
      <c r="K194" s="191"/>
      <c r="L194" s="191"/>
      <c r="M194" s="191"/>
      <c r="N194" s="193">
        <f t="shared" si="22"/>
        <v>0</v>
      </c>
      <c r="O194" s="191"/>
      <c r="P194" s="191"/>
      <c r="Q194" s="191"/>
      <c r="R194" s="191"/>
      <c r="U194" s="80">
        <f>Раздел2!F202</f>
        <v>0</v>
      </c>
      <c r="V194" s="80">
        <f>Раздел2!F202</f>
        <v>0</v>
      </c>
      <c r="W194" s="80">
        <f>Раздел2!H202</f>
        <v>0</v>
      </c>
      <c r="X194" s="80">
        <f>Раздел2!I202</f>
        <v>0</v>
      </c>
      <c r="Y194" s="80">
        <f>Раздел2!J202</f>
        <v>0</v>
      </c>
      <c r="Z194" s="12">
        <f>Раздел2!K202</f>
        <v>0</v>
      </c>
      <c r="AF194" s="210"/>
      <c r="AG194" s="210"/>
      <c r="AH194" s="210"/>
      <c r="AI194" s="210">
        <f>Раздел2!D195</f>
        <v>0</v>
      </c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</row>
    <row r="195" spans="2:48" ht="15.75" customHeight="1">
      <c r="B195" s="127" t="s">
        <v>338</v>
      </c>
      <c r="C195" s="64" t="s">
        <v>690</v>
      </c>
      <c r="D195" s="193">
        <f t="shared" si="20"/>
        <v>0</v>
      </c>
      <c r="E195" s="192">
        <f>Раздел2!H196</f>
        <v>0</v>
      </c>
      <c r="F195" s="192">
        <f>Раздел2!I196</f>
        <v>0</v>
      </c>
      <c r="G195" s="192">
        <f>Раздел2!J196</f>
        <v>0</v>
      </c>
      <c r="H195" s="192">
        <f>Раздел2!K196</f>
        <v>0</v>
      </c>
      <c r="I195" s="193">
        <f t="shared" si="21"/>
        <v>0</v>
      </c>
      <c r="J195" s="191"/>
      <c r="K195" s="191"/>
      <c r="L195" s="191"/>
      <c r="M195" s="191"/>
      <c r="N195" s="193">
        <f t="shared" si="22"/>
        <v>0</v>
      </c>
      <c r="O195" s="191"/>
      <c r="P195" s="191"/>
      <c r="Q195" s="191"/>
      <c r="R195" s="191"/>
      <c r="U195" s="80">
        <f>Раздел2!F203</f>
        <v>0</v>
      </c>
      <c r="V195" s="80">
        <f>Раздел2!F203</f>
        <v>0</v>
      </c>
      <c r="W195" s="80">
        <f>Раздел2!H203</f>
        <v>0</v>
      </c>
      <c r="X195" s="80">
        <f>Раздел2!I203</f>
        <v>0</v>
      </c>
      <c r="Y195" s="80">
        <f>Раздел2!J203</f>
        <v>0</v>
      </c>
      <c r="Z195" s="12">
        <f>Раздел2!K203</f>
        <v>0</v>
      </c>
      <c r="AF195" s="210"/>
      <c r="AG195" s="210"/>
      <c r="AH195" s="210"/>
      <c r="AI195" s="210">
        <f>Раздел2!D196</f>
        <v>0</v>
      </c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</row>
    <row r="196" spans="2:48" ht="15.75" customHeight="1">
      <c r="B196" s="127" t="s">
        <v>339</v>
      </c>
      <c r="C196" s="64" t="s">
        <v>691</v>
      </c>
      <c r="D196" s="193">
        <f t="shared" si="20"/>
        <v>0</v>
      </c>
      <c r="E196" s="192">
        <f>Раздел2!H197</f>
        <v>0</v>
      </c>
      <c r="F196" s="192">
        <f>Раздел2!I197</f>
        <v>0</v>
      </c>
      <c r="G196" s="192">
        <f>Раздел2!J197</f>
        <v>0</v>
      </c>
      <c r="H196" s="192">
        <f>Раздел2!K197</f>
        <v>0</v>
      </c>
      <c r="I196" s="193">
        <f t="shared" si="21"/>
        <v>0</v>
      </c>
      <c r="J196" s="191"/>
      <c r="K196" s="191"/>
      <c r="L196" s="191"/>
      <c r="M196" s="191"/>
      <c r="N196" s="193">
        <f t="shared" si="22"/>
        <v>0</v>
      </c>
      <c r="O196" s="191"/>
      <c r="P196" s="191"/>
      <c r="Q196" s="191"/>
      <c r="R196" s="191"/>
      <c r="U196" s="80">
        <f>Раздел2!F204</f>
        <v>0</v>
      </c>
      <c r="V196" s="80">
        <f>Раздел2!F204</f>
        <v>0</v>
      </c>
      <c r="W196" s="80">
        <f>Раздел2!H204</f>
        <v>0</v>
      </c>
      <c r="X196" s="80">
        <f>Раздел2!I204</f>
        <v>0</v>
      </c>
      <c r="Y196" s="80">
        <f>Раздел2!J204</f>
        <v>0</v>
      </c>
      <c r="Z196" s="12">
        <f>Раздел2!K204</f>
        <v>0</v>
      </c>
      <c r="AF196" s="210"/>
      <c r="AG196" s="210"/>
      <c r="AH196" s="210"/>
      <c r="AI196" s="210">
        <f>Раздел2!D197</f>
        <v>0</v>
      </c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</row>
    <row r="197" spans="2:48" ht="15.75" customHeight="1">
      <c r="B197" s="127" t="s">
        <v>340</v>
      </c>
      <c r="C197" s="64" t="s">
        <v>692</v>
      </c>
      <c r="D197" s="193">
        <f t="shared" si="20"/>
        <v>0</v>
      </c>
      <c r="E197" s="192">
        <f>Раздел2!H198</f>
        <v>0</v>
      </c>
      <c r="F197" s="192">
        <f>Раздел2!I198</f>
        <v>0</v>
      </c>
      <c r="G197" s="192">
        <f>Раздел2!J198</f>
        <v>0</v>
      </c>
      <c r="H197" s="192">
        <f>Раздел2!K198</f>
        <v>0</v>
      </c>
      <c r="I197" s="193">
        <f t="shared" si="21"/>
        <v>0</v>
      </c>
      <c r="J197" s="191"/>
      <c r="K197" s="191"/>
      <c r="L197" s="191"/>
      <c r="M197" s="191"/>
      <c r="N197" s="193">
        <f t="shared" si="22"/>
        <v>0</v>
      </c>
      <c r="O197" s="191"/>
      <c r="P197" s="191"/>
      <c r="Q197" s="191"/>
      <c r="R197" s="191"/>
      <c r="U197" s="80">
        <f>Раздел2!F205</f>
        <v>0</v>
      </c>
      <c r="V197" s="80">
        <f>Раздел2!F205</f>
        <v>0</v>
      </c>
      <c r="W197" s="80">
        <f>Раздел2!H205</f>
        <v>0</v>
      </c>
      <c r="X197" s="80">
        <f>Раздел2!I205</f>
        <v>0</v>
      </c>
      <c r="Y197" s="80">
        <f>Раздел2!J205</f>
        <v>0</v>
      </c>
      <c r="Z197" s="12">
        <f>Раздел2!K205</f>
        <v>0</v>
      </c>
      <c r="AF197" s="210"/>
      <c r="AG197" s="210"/>
      <c r="AH197" s="210"/>
      <c r="AI197" s="210">
        <f>Раздел2!D198</f>
        <v>0</v>
      </c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</row>
    <row r="198" spans="2:48" ht="15.75" customHeight="1">
      <c r="B198" s="126" t="s">
        <v>283</v>
      </c>
      <c r="C198" s="64" t="s">
        <v>693</v>
      </c>
      <c r="D198" s="193">
        <f t="shared" si="20"/>
        <v>0</v>
      </c>
      <c r="E198" s="192">
        <f>Раздел2!H199</f>
        <v>0</v>
      </c>
      <c r="F198" s="192">
        <f>Раздел2!I199</f>
        <v>0</v>
      </c>
      <c r="G198" s="192">
        <f>Раздел2!J199</f>
        <v>0</v>
      </c>
      <c r="H198" s="192">
        <f>Раздел2!K199</f>
        <v>0</v>
      </c>
      <c r="I198" s="193">
        <f t="shared" si="21"/>
        <v>0</v>
      </c>
      <c r="J198" s="191"/>
      <c r="K198" s="191"/>
      <c r="L198" s="191"/>
      <c r="M198" s="191"/>
      <c r="N198" s="193">
        <f t="shared" si="22"/>
        <v>0</v>
      </c>
      <c r="O198" s="191"/>
      <c r="P198" s="191"/>
      <c r="Q198" s="191"/>
      <c r="R198" s="191"/>
      <c r="U198" s="80">
        <f>Раздел2!F206</f>
        <v>0</v>
      </c>
      <c r="V198" s="80">
        <f>Раздел2!F206</f>
        <v>0</v>
      </c>
      <c r="W198" s="80">
        <f>Раздел2!H206</f>
        <v>0</v>
      </c>
      <c r="X198" s="80">
        <f>Раздел2!I206</f>
        <v>0</v>
      </c>
      <c r="Y198" s="80">
        <f>Раздел2!J206</f>
        <v>0</v>
      </c>
      <c r="Z198" s="12">
        <f>Раздел2!K206</f>
        <v>0</v>
      </c>
      <c r="AF198" s="210"/>
      <c r="AG198" s="210"/>
      <c r="AH198" s="210"/>
      <c r="AI198" s="210">
        <f>Раздел2!D199</f>
        <v>0</v>
      </c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</row>
    <row r="199" spans="2:48" ht="15.75" customHeight="1">
      <c r="B199" s="126" t="s">
        <v>394</v>
      </c>
      <c r="C199" s="64" t="s">
        <v>694</v>
      </c>
      <c r="D199" s="193">
        <f>SUM(D200:D202)</f>
        <v>0</v>
      </c>
      <c r="E199" s="193">
        <f t="shared" ref="E199:R199" si="26">SUM(E200:E202)</f>
        <v>0</v>
      </c>
      <c r="F199" s="193">
        <f t="shared" si="26"/>
        <v>0</v>
      </c>
      <c r="G199" s="193">
        <f t="shared" si="26"/>
        <v>0</v>
      </c>
      <c r="H199" s="193">
        <f t="shared" si="26"/>
        <v>0</v>
      </c>
      <c r="I199" s="193">
        <f t="shared" si="26"/>
        <v>0</v>
      </c>
      <c r="J199" s="193">
        <f t="shared" si="26"/>
        <v>0</v>
      </c>
      <c r="K199" s="193">
        <f t="shared" si="26"/>
        <v>0</v>
      </c>
      <c r="L199" s="193">
        <f t="shared" si="26"/>
        <v>0</v>
      </c>
      <c r="M199" s="193">
        <f t="shared" si="26"/>
        <v>0</v>
      </c>
      <c r="N199" s="193">
        <f t="shared" si="26"/>
        <v>0</v>
      </c>
      <c r="O199" s="193">
        <f t="shared" si="26"/>
        <v>0</v>
      </c>
      <c r="P199" s="193">
        <f t="shared" si="26"/>
        <v>0</v>
      </c>
      <c r="Q199" s="193">
        <f t="shared" si="26"/>
        <v>0</v>
      </c>
      <c r="R199" s="193">
        <f t="shared" si="26"/>
        <v>0</v>
      </c>
      <c r="U199" s="80">
        <f>Раздел2!F207</f>
        <v>0</v>
      </c>
      <c r="V199" s="80">
        <f>Раздел2!F207</f>
        <v>0</v>
      </c>
      <c r="W199" s="80">
        <f>Раздел2!H207</f>
        <v>0</v>
      </c>
      <c r="X199" s="80">
        <f>Раздел2!I207</f>
        <v>0</v>
      </c>
      <c r="Y199" s="80">
        <f>Раздел2!J207</f>
        <v>0</v>
      </c>
      <c r="Z199" s="12">
        <f>Раздел2!K207</f>
        <v>0</v>
      </c>
      <c r="AI199" s="12">
        <f>Раздел2!D200</f>
        <v>0</v>
      </c>
    </row>
    <row r="200" spans="2:48" ht="21" customHeight="1">
      <c r="B200" s="127" t="s">
        <v>426</v>
      </c>
      <c r="C200" s="64" t="s">
        <v>695</v>
      </c>
      <c r="D200" s="193">
        <f t="shared" si="20"/>
        <v>0</v>
      </c>
      <c r="E200" s="192">
        <f>Раздел2!H201</f>
        <v>0</v>
      </c>
      <c r="F200" s="192">
        <f>Раздел2!I201</f>
        <v>0</v>
      </c>
      <c r="G200" s="192">
        <f>Раздел2!J201</f>
        <v>0</v>
      </c>
      <c r="H200" s="192">
        <f>Раздел2!K201</f>
        <v>0</v>
      </c>
      <c r="I200" s="193">
        <f t="shared" si="21"/>
        <v>0</v>
      </c>
      <c r="J200" s="191"/>
      <c r="K200" s="191"/>
      <c r="L200" s="191"/>
      <c r="M200" s="191"/>
      <c r="N200" s="193">
        <f t="shared" si="22"/>
        <v>0</v>
      </c>
      <c r="O200" s="191"/>
      <c r="P200" s="191"/>
      <c r="Q200" s="191"/>
      <c r="R200" s="191"/>
      <c r="U200" s="80">
        <f>Раздел2!F208</f>
        <v>0</v>
      </c>
      <c r="V200" s="80">
        <f>Раздел2!F208</f>
        <v>0</v>
      </c>
      <c r="W200" s="80">
        <f>Раздел2!H208</f>
        <v>0</v>
      </c>
      <c r="X200" s="80">
        <f>Раздел2!I208</f>
        <v>0</v>
      </c>
      <c r="Y200" s="80">
        <f>Раздел2!J208</f>
        <v>0</v>
      </c>
      <c r="Z200" s="12">
        <f>Раздел2!K208</f>
        <v>0</v>
      </c>
      <c r="AF200" s="210"/>
      <c r="AG200" s="210"/>
      <c r="AH200" s="210"/>
      <c r="AI200" s="210">
        <f>Раздел2!D201</f>
        <v>0</v>
      </c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</row>
    <row r="201" spans="2:48" ht="15.75" customHeight="1">
      <c r="B201" s="126" t="s">
        <v>331</v>
      </c>
      <c r="C201" s="64" t="s">
        <v>696</v>
      </c>
      <c r="D201" s="193">
        <f t="shared" ref="D201:D253" si="27">SUM(E201:H201)</f>
        <v>0</v>
      </c>
      <c r="E201" s="192">
        <f>Раздел2!H202</f>
        <v>0</v>
      </c>
      <c r="F201" s="192">
        <f>Раздел2!I202</f>
        <v>0</v>
      </c>
      <c r="G201" s="192">
        <f>Раздел2!J202</f>
        <v>0</v>
      </c>
      <c r="H201" s="192">
        <f>Раздел2!K202</f>
        <v>0</v>
      </c>
      <c r="I201" s="193">
        <f t="shared" ref="I201:I253" si="28">SUM(J201:M201)</f>
        <v>0</v>
      </c>
      <c r="J201" s="191"/>
      <c r="K201" s="191"/>
      <c r="L201" s="191"/>
      <c r="M201" s="191"/>
      <c r="N201" s="193">
        <f t="shared" ref="N201:N253" si="29">SUM(O201:R201)</f>
        <v>0</v>
      </c>
      <c r="O201" s="191"/>
      <c r="P201" s="191"/>
      <c r="Q201" s="191"/>
      <c r="R201" s="191"/>
      <c r="U201" s="80">
        <f>Раздел2!F209</f>
        <v>0</v>
      </c>
      <c r="V201" s="80">
        <f>Раздел2!F209</f>
        <v>0</v>
      </c>
      <c r="W201" s="80">
        <f>Раздел2!H209</f>
        <v>0</v>
      </c>
      <c r="X201" s="80">
        <f>Раздел2!I209</f>
        <v>0</v>
      </c>
      <c r="Y201" s="80">
        <f>Раздел2!J209</f>
        <v>0</v>
      </c>
      <c r="Z201" s="12">
        <f>Раздел2!K209</f>
        <v>0</v>
      </c>
      <c r="AF201" s="210"/>
      <c r="AG201" s="210"/>
      <c r="AH201" s="210"/>
      <c r="AI201" s="210">
        <f>Раздел2!D202</f>
        <v>0</v>
      </c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</row>
    <row r="202" spans="2:48" ht="15.75" customHeight="1">
      <c r="B202" s="126" t="s">
        <v>332</v>
      </c>
      <c r="C202" s="64" t="s">
        <v>697</v>
      </c>
      <c r="D202" s="193">
        <f t="shared" si="27"/>
        <v>0</v>
      </c>
      <c r="E202" s="192">
        <f>Раздел2!H203</f>
        <v>0</v>
      </c>
      <c r="F202" s="192">
        <f>Раздел2!I203</f>
        <v>0</v>
      </c>
      <c r="G202" s="192">
        <f>Раздел2!J203</f>
        <v>0</v>
      </c>
      <c r="H202" s="192">
        <f>Раздел2!K203</f>
        <v>0</v>
      </c>
      <c r="I202" s="193">
        <f t="shared" si="28"/>
        <v>0</v>
      </c>
      <c r="J202" s="191"/>
      <c r="K202" s="191"/>
      <c r="L202" s="191"/>
      <c r="M202" s="191"/>
      <c r="N202" s="193">
        <f t="shared" si="29"/>
        <v>0</v>
      </c>
      <c r="O202" s="191"/>
      <c r="P202" s="191"/>
      <c r="Q202" s="191"/>
      <c r="R202" s="191"/>
      <c r="U202" s="80">
        <f>Раздел2!F210</f>
        <v>230</v>
      </c>
      <c r="V202" s="80">
        <f>Раздел2!F210</f>
        <v>230</v>
      </c>
      <c r="W202" s="80">
        <f>Раздел2!H210</f>
        <v>170</v>
      </c>
      <c r="X202" s="80">
        <f>Раздел2!I210</f>
        <v>60</v>
      </c>
      <c r="Y202" s="80">
        <f>Раздел2!J210</f>
        <v>0</v>
      </c>
      <c r="Z202" s="12">
        <f>Раздел2!K210</f>
        <v>0</v>
      </c>
      <c r="AF202" s="210"/>
      <c r="AG202" s="210"/>
      <c r="AH202" s="210"/>
      <c r="AI202" s="210">
        <f>Раздел2!D203</f>
        <v>0</v>
      </c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</row>
    <row r="203" spans="2:48" ht="15.75" customHeight="1">
      <c r="B203" s="126" t="s">
        <v>284</v>
      </c>
      <c r="C203" s="64" t="s">
        <v>698</v>
      </c>
      <c r="D203" s="193">
        <f t="shared" si="27"/>
        <v>0</v>
      </c>
      <c r="E203" s="192">
        <f>Раздел2!H204</f>
        <v>0</v>
      </c>
      <c r="F203" s="192">
        <f>Раздел2!I204</f>
        <v>0</v>
      </c>
      <c r="G203" s="192">
        <f>Раздел2!J204</f>
        <v>0</v>
      </c>
      <c r="H203" s="192">
        <f>Раздел2!K204</f>
        <v>0</v>
      </c>
      <c r="I203" s="193">
        <f t="shared" si="28"/>
        <v>0</v>
      </c>
      <c r="J203" s="191"/>
      <c r="K203" s="191"/>
      <c r="L203" s="191"/>
      <c r="M203" s="191"/>
      <c r="N203" s="193">
        <f t="shared" si="29"/>
        <v>0</v>
      </c>
      <c r="O203" s="191"/>
      <c r="P203" s="191"/>
      <c r="Q203" s="191"/>
      <c r="R203" s="191"/>
      <c r="U203" s="80">
        <f>Раздел2!F211</f>
        <v>0</v>
      </c>
      <c r="V203" s="80">
        <f>Раздел2!F211</f>
        <v>0</v>
      </c>
      <c r="W203" s="80">
        <f>Раздел2!H211</f>
        <v>0</v>
      </c>
      <c r="X203" s="80">
        <f>Раздел2!I211</f>
        <v>0</v>
      </c>
      <c r="Y203" s="80">
        <f>Раздел2!J211</f>
        <v>0</v>
      </c>
      <c r="Z203" s="12">
        <f>Раздел2!K211</f>
        <v>0</v>
      </c>
      <c r="AF203" s="210"/>
      <c r="AG203" s="210"/>
      <c r="AH203" s="210"/>
      <c r="AI203" s="210">
        <f>Раздел2!D204</f>
        <v>0</v>
      </c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</row>
    <row r="204" spans="2:48" ht="15.75" customHeight="1">
      <c r="B204" s="126" t="s">
        <v>64</v>
      </c>
      <c r="C204" s="64" t="s">
        <v>699</v>
      </c>
      <c r="D204" s="193">
        <f t="shared" si="27"/>
        <v>0</v>
      </c>
      <c r="E204" s="192">
        <f>Раздел2!H205</f>
        <v>0</v>
      </c>
      <c r="F204" s="192">
        <f>Раздел2!I205</f>
        <v>0</v>
      </c>
      <c r="G204" s="192">
        <f>Раздел2!J205</f>
        <v>0</v>
      </c>
      <c r="H204" s="192">
        <f>Раздел2!K205</f>
        <v>0</v>
      </c>
      <c r="I204" s="193">
        <f t="shared" si="28"/>
        <v>0</v>
      </c>
      <c r="J204" s="191"/>
      <c r="K204" s="191"/>
      <c r="L204" s="191"/>
      <c r="M204" s="191"/>
      <c r="N204" s="193">
        <f t="shared" si="29"/>
        <v>0</v>
      </c>
      <c r="O204" s="191"/>
      <c r="P204" s="191"/>
      <c r="Q204" s="191"/>
      <c r="R204" s="191"/>
      <c r="U204" s="80">
        <f>Раздел2!F212</f>
        <v>230</v>
      </c>
      <c r="V204" s="80">
        <f>Раздел2!F212</f>
        <v>230</v>
      </c>
      <c r="W204" s="80">
        <f>Раздел2!H212</f>
        <v>170</v>
      </c>
      <c r="X204" s="80">
        <f>Раздел2!I212</f>
        <v>60</v>
      </c>
      <c r="Y204" s="80">
        <f>Раздел2!J212</f>
        <v>0</v>
      </c>
      <c r="Z204" s="12">
        <f>Раздел2!K212</f>
        <v>0</v>
      </c>
      <c r="AF204" s="210"/>
      <c r="AG204" s="210"/>
      <c r="AH204" s="210"/>
      <c r="AI204" s="210">
        <f>Раздел2!D205</f>
        <v>0</v>
      </c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</row>
    <row r="205" spans="2:48" ht="15.75" customHeight="1">
      <c r="B205" s="126" t="s">
        <v>65</v>
      </c>
      <c r="C205" s="64" t="s">
        <v>700</v>
      </c>
      <c r="D205" s="193">
        <f t="shared" si="27"/>
        <v>0</v>
      </c>
      <c r="E205" s="192">
        <f>Раздел2!H206</f>
        <v>0</v>
      </c>
      <c r="F205" s="192">
        <f>Раздел2!I206</f>
        <v>0</v>
      </c>
      <c r="G205" s="192">
        <f>Раздел2!J206</f>
        <v>0</v>
      </c>
      <c r="H205" s="192">
        <f>Раздел2!K206</f>
        <v>0</v>
      </c>
      <c r="I205" s="193">
        <f t="shared" si="28"/>
        <v>0</v>
      </c>
      <c r="J205" s="191"/>
      <c r="K205" s="191"/>
      <c r="L205" s="191"/>
      <c r="M205" s="191"/>
      <c r="N205" s="193">
        <f t="shared" si="29"/>
        <v>0</v>
      </c>
      <c r="O205" s="191"/>
      <c r="P205" s="191"/>
      <c r="Q205" s="191"/>
      <c r="R205" s="191"/>
      <c r="U205" s="80">
        <f>Раздел2!F213</f>
        <v>80</v>
      </c>
      <c r="V205" s="80">
        <f>Раздел2!F213</f>
        <v>80</v>
      </c>
      <c r="W205" s="80">
        <f>Раздел2!H213</f>
        <v>35</v>
      </c>
      <c r="X205" s="80">
        <f>Раздел2!I213</f>
        <v>45</v>
      </c>
      <c r="Y205" s="80">
        <f>Раздел2!J213</f>
        <v>0</v>
      </c>
      <c r="Z205" s="12">
        <f>Раздел2!K213</f>
        <v>0</v>
      </c>
      <c r="AF205" s="210"/>
      <c r="AG205" s="210"/>
      <c r="AH205" s="210"/>
      <c r="AI205" s="210">
        <f>Раздел2!D206</f>
        <v>0</v>
      </c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</row>
    <row r="206" spans="2:48" ht="15.75" customHeight="1">
      <c r="B206" s="126" t="s">
        <v>66</v>
      </c>
      <c r="C206" s="64" t="s">
        <v>701</v>
      </c>
      <c r="D206" s="193">
        <f t="shared" si="27"/>
        <v>0</v>
      </c>
      <c r="E206" s="192">
        <f>Раздел2!H207</f>
        <v>0</v>
      </c>
      <c r="F206" s="192">
        <f>Раздел2!I207</f>
        <v>0</v>
      </c>
      <c r="G206" s="192">
        <f>Раздел2!J207</f>
        <v>0</v>
      </c>
      <c r="H206" s="192">
        <f>Раздел2!K207</f>
        <v>0</v>
      </c>
      <c r="I206" s="193">
        <f t="shared" si="28"/>
        <v>0</v>
      </c>
      <c r="J206" s="191"/>
      <c r="K206" s="191"/>
      <c r="L206" s="191"/>
      <c r="M206" s="191"/>
      <c r="N206" s="193">
        <f t="shared" si="29"/>
        <v>0</v>
      </c>
      <c r="O206" s="191"/>
      <c r="P206" s="191"/>
      <c r="Q206" s="191"/>
      <c r="R206" s="191"/>
      <c r="U206" s="80">
        <f>Раздел2!F214</f>
        <v>0</v>
      </c>
      <c r="V206" s="80">
        <f>Раздел2!F214</f>
        <v>0</v>
      </c>
      <c r="W206" s="80">
        <f>Раздел2!H214</f>
        <v>0</v>
      </c>
      <c r="X206" s="80">
        <f>Раздел2!I214</f>
        <v>0</v>
      </c>
      <c r="Y206" s="80">
        <f>Раздел2!J214</f>
        <v>0</v>
      </c>
      <c r="Z206" s="12">
        <f>Раздел2!K214</f>
        <v>0</v>
      </c>
      <c r="AF206" s="210"/>
      <c r="AG206" s="210"/>
      <c r="AH206" s="210"/>
      <c r="AI206" s="210">
        <f>Раздел2!D207</f>
        <v>0</v>
      </c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</row>
    <row r="207" spans="2:48" ht="15.75" customHeight="1">
      <c r="B207" s="126" t="s">
        <v>67</v>
      </c>
      <c r="C207" s="64" t="s">
        <v>702</v>
      </c>
      <c r="D207" s="193">
        <f t="shared" si="27"/>
        <v>0</v>
      </c>
      <c r="E207" s="192">
        <f>Раздел2!H208</f>
        <v>0</v>
      </c>
      <c r="F207" s="192">
        <f>Раздел2!I208</f>
        <v>0</v>
      </c>
      <c r="G207" s="192">
        <f>Раздел2!J208</f>
        <v>0</v>
      </c>
      <c r="H207" s="192">
        <f>Раздел2!K208</f>
        <v>0</v>
      </c>
      <c r="I207" s="193">
        <f t="shared" si="28"/>
        <v>0</v>
      </c>
      <c r="J207" s="191"/>
      <c r="K207" s="191"/>
      <c r="L207" s="191"/>
      <c r="M207" s="191"/>
      <c r="N207" s="193">
        <f t="shared" si="29"/>
        <v>0</v>
      </c>
      <c r="O207" s="191"/>
      <c r="P207" s="191"/>
      <c r="Q207" s="191"/>
      <c r="R207" s="191"/>
      <c r="U207" s="80">
        <f>Раздел2!F215</f>
        <v>0</v>
      </c>
      <c r="V207" s="80">
        <f>Раздел2!F215</f>
        <v>0</v>
      </c>
      <c r="W207" s="80">
        <f>Раздел2!H215</f>
        <v>0</v>
      </c>
      <c r="X207" s="80">
        <f>Раздел2!I215</f>
        <v>0</v>
      </c>
      <c r="Y207" s="80">
        <f>Раздел2!J215</f>
        <v>0</v>
      </c>
      <c r="Z207" s="12">
        <f>Раздел2!K215</f>
        <v>0</v>
      </c>
      <c r="AF207" s="210"/>
      <c r="AG207" s="210"/>
      <c r="AH207" s="210"/>
      <c r="AI207" s="210">
        <f>Раздел2!D208</f>
        <v>0</v>
      </c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</row>
    <row r="208" spans="2:48" ht="15.75" customHeight="1">
      <c r="B208" s="126" t="s">
        <v>68</v>
      </c>
      <c r="C208" s="64" t="s">
        <v>703</v>
      </c>
      <c r="D208" s="193">
        <f t="shared" si="27"/>
        <v>0</v>
      </c>
      <c r="E208" s="192">
        <f>Раздел2!H209</f>
        <v>0</v>
      </c>
      <c r="F208" s="192">
        <f>Раздел2!I209</f>
        <v>0</v>
      </c>
      <c r="G208" s="192">
        <f>Раздел2!J209</f>
        <v>0</v>
      </c>
      <c r="H208" s="192">
        <f>Раздел2!K209</f>
        <v>0</v>
      </c>
      <c r="I208" s="193">
        <f t="shared" si="28"/>
        <v>0</v>
      </c>
      <c r="J208" s="191"/>
      <c r="K208" s="191"/>
      <c r="L208" s="191"/>
      <c r="M208" s="191"/>
      <c r="N208" s="193">
        <f t="shared" si="29"/>
        <v>0</v>
      </c>
      <c r="O208" s="191"/>
      <c r="P208" s="191"/>
      <c r="Q208" s="191"/>
      <c r="R208" s="191"/>
      <c r="U208" s="80">
        <f>Раздел2!F216</f>
        <v>0</v>
      </c>
      <c r="V208" s="80">
        <f>Раздел2!F216</f>
        <v>0</v>
      </c>
      <c r="W208" s="80">
        <f>Раздел2!H216</f>
        <v>0</v>
      </c>
      <c r="X208" s="80">
        <f>Раздел2!I216</f>
        <v>0</v>
      </c>
      <c r="Y208" s="80">
        <f>Раздел2!J216</f>
        <v>0</v>
      </c>
      <c r="Z208" s="12">
        <f>Раздел2!K216</f>
        <v>0</v>
      </c>
      <c r="AF208" s="210"/>
      <c r="AG208" s="210"/>
      <c r="AH208" s="210"/>
      <c r="AI208" s="210">
        <f>Раздел2!D209</f>
        <v>0</v>
      </c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</row>
    <row r="209" spans="2:48" ht="15.75" customHeight="1">
      <c r="B209" s="126" t="s">
        <v>395</v>
      </c>
      <c r="C209" s="64" t="s">
        <v>704</v>
      </c>
      <c r="D209" s="193">
        <f>SUM(D210:D211)</f>
        <v>230</v>
      </c>
      <c r="E209" s="193">
        <f t="shared" ref="E209:R209" si="30">SUM(E210:E211)</f>
        <v>170</v>
      </c>
      <c r="F209" s="193">
        <f t="shared" si="30"/>
        <v>60</v>
      </c>
      <c r="G209" s="193">
        <f t="shared" si="30"/>
        <v>0</v>
      </c>
      <c r="H209" s="193">
        <f t="shared" si="30"/>
        <v>0</v>
      </c>
      <c r="I209" s="193">
        <f t="shared" si="30"/>
        <v>230</v>
      </c>
      <c r="J209" s="193">
        <f t="shared" si="30"/>
        <v>170</v>
      </c>
      <c r="K209" s="193">
        <f t="shared" si="30"/>
        <v>60</v>
      </c>
      <c r="L209" s="193">
        <f t="shared" si="30"/>
        <v>0</v>
      </c>
      <c r="M209" s="193">
        <f t="shared" si="30"/>
        <v>0</v>
      </c>
      <c r="N209" s="193">
        <f t="shared" si="30"/>
        <v>0</v>
      </c>
      <c r="O209" s="193">
        <f t="shared" si="30"/>
        <v>0</v>
      </c>
      <c r="P209" s="193">
        <f t="shared" si="30"/>
        <v>0</v>
      </c>
      <c r="Q209" s="193">
        <f t="shared" si="30"/>
        <v>0</v>
      </c>
      <c r="R209" s="193">
        <f t="shared" si="30"/>
        <v>0</v>
      </c>
      <c r="U209" s="80">
        <f>Раздел2!F217</f>
        <v>0</v>
      </c>
      <c r="V209" s="80">
        <f>Раздел2!F217</f>
        <v>0</v>
      </c>
      <c r="W209" s="80">
        <f>Раздел2!H217</f>
        <v>0</v>
      </c>
      <c r="X209" s="80">
        <f>Раздел2!I217</f>
        <v>0</v>
      </c>
      <c r="Y209" s="80">
        <f>Раздел2!J217</f>
        <v>0</v>
      </c>
      <c r="Z209" s="12">
        <f>Раздел2!K217</f>
        <v>0</v>
      </c>
      <c r="AI209" s="12">
        <f>Раздел2!D210</f>
        <v>1</v>
      </c>
    </row>
    <row r="210" spans="2:48" ht="21" customHeight="1">
      <c r="B210" s="127" t="s">
        <v>428</v>
      </c>
      <c r="C210" s="64" t="s">
        <v>705</v>
      </c>
      <c r="D210" s="193">
        <f t="shared" si="27"/>
        <v>0</v>
      </c>
      <c r="E210" s="192">
        <f>Раздел2!H211</f>
        <v>0</v>
      </c>
      <c r="F210" s="192">
        <f>Раздел2!I211</f>
        <v>0</v>
      </c>
      <c r="G210" s="192">
        <f>Раздел2!J211</f>
        <v>0</v>
      </c>
      <c r="H210" s="192">
        <f>Раздел2!K211</f>
        <v>0</v>
      </c>
      <c r="I210" s="193">
        <f t="shared" si="28"/>
        <v>0</v>
      </c>
      <c r="J210" s="191"/>
      <c r="K210" s="191"/>
      <c r="L210" s="191"/>
      <c r="M210" s="191"/>
      <c r="N210" s="193">
        <f t="shared" si="29"/>
        <v>0</v>
      </c>
      <c r="O210" s="191"/>
      <c r="P210" s="191"/>
      <c r="Q210" s="191"/>
      <c r="R210" s="191"/>
      <c r="U210" s="80">
        <f>Раздел2!F218</f>
        <v>0</v>
      </c>
      <c r="V210" s="80">
        <f>Раздел2!F218</f>
        <v>0</v>
      </c>
      <c r="W210" s="80">
        <f>Раздел2!H218</f>
        <v>0</v>
      </c>
      <c r="X210" s="80">
        <f>Раздел2!I218</f>
        <v>0</v>
      </c>
      <c r="Y210" s="80">
        <f>Раздел2!J218</f>
        <v>0</v>
      </c>
      <c r="Z210" s="12">
        <f>Раздел2!K218</f>
        <v>0</v>
      </c>
      <c r="AF210" s="210"/>
      <c r="AG210" s="210"/>
      <c r="AH210" s="210"/>
      <c r="AI210" s="210">
        <f>Раздел2!D211</f>
        <v>0</v>
      </c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</row>
    <row r="211" spans="2:48" ht="15" customHeight="1">
      <c r="B211" s="127" t="s">
        <v>301</v>
      </c>
      <c r="C211" s="64" t="s">
        <v>706</v>
      </c>
      <c r="D211" s="193">
        <f t="shared" si="27"/>
        <v>230</v>
      </c>
      <c r="E211" s="191">
        <f>Раздел2!H212</f>
        <v>170</v>
      </c>
      <c r="F211" s="191">
        <f>Раздел2!I212</f>
        <v>60</v>
      </c>
      <c r="G211" s="191">
        <f>Раздел2!J212</f>
        <v>0</v>
      </c>
      <c r="H211" s="191">
        <f>Раздел2!K212</f>
        <v>0</v>
      </c>
      <c r="I211" s="193">
        <f t="shared" si="28"/>
        <v>230</v>
      </c>
      <c r="J211" s="191">
        <v>170</v>
      </c>
      <c r="K211" s="191">
        <v>60</v>
      </c>
      <c r="L211" s="191"/>
      <c r="M211" s="191"/>
      <c r="N211" s="193">
        <f t="shared" si="29"/>
        <v>0</v>
      </c>
      <c r="O211" s="191"/>
      <c r="P211" s="191"/>
      <c r="Q211" s="191"/>
      <c r="R211" s="191"/>
      <c r="U211" s="80">
        <f>Раздел2!F219</f>
        <v>0</v>
      </c>
      <c r="V211" s="80">
        <f>Раздел2!F219</f>
        <v>0</v>
      </c>
      <c r="W211" s="80">
        <f>Раздел2!H219</f>
        <v>0</v>
      </c>
      <c r="X211" s="80">
        <f>Раздел2!I219</f>
        <v>0</v>
      </c>
      <c r="Y211" s="80">
        <f>Раздел2!J219</f>
        <v>0</v>
      </c>
      <c r="Z211" s="12">
        <f>Раздел2!K219</f>
        <v>0</v>
      </c>
      <c r="AD211" s="12" t="s">
        <v>321</v>
      </c>
      <c r="AE211" s="12">
        <f>SUM(Раздел2!H220:K220)</f>
        <v>0</v>
      </c>
      <c r="AF211" s="210"/>
      <c r="AG211" s="210"/>
      <c r="AH211" s="210"/>
      <c r="AI211" s="210">
        <f>Раздел2!D212</f>
        <v>1</v>
      </c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</row>
    <row r="212" spans="2:48" ht="15.75" customHeight="1">
      <c r="B212" s="126" t="s">
        <v>69</v>
      </c>
      <c r="C212" s="64" t="s">
        <v>707</v>
      </c>
      <c r="D212" s="193">
        <f t="shared" si="27"/>
        <v>80</v>
      </c>
      <c r="E212" s="191">
        <f>Раздел2!H213</f>
        <v>35</v>
      </c>
      <c r="F212" s="191">
        <f>Раздел2!I213</f>
        <v>45</v>
      </c>
      <c r="G212" s="191">
        <f>Раздел2!J213</f>
        <v>0</v>
      </c>
      <c r="H212" s="191">
        <f>Раздел2!K213</f>
        <v>0</v>
      </c>
      <c r="I212" s="193">
        <f t="shared" si="28"/>
        <v>80</v>
      </c>
      <c r="J212" s="191">
        <v>35</v>
      </c>
      <c r="K212" s="191">
        <v>45</v>
      </c>
      <c r="L212" s="191"/>
      <c r="M212" s="191"/>
      <c r="N212" s="193">
        <f t="shared" si="29"/>
        <v>0</v>
      </c>
      <c r="O212" s="191"/>
      <c r="P212" s="191"/>
      <c r="Q212" s="191"/>
      <c r="R212" s="191"/>
      <c r="T212" s="79"/>
      <c r="U212" s="80">
        <f>Раздел2!F220</f>
        <v>0</v>
      </c>
      <c r="V212" s="80">
        <f>Раздел2!F220</f>
        <v>0</v>
      </c>
      <c r="W212" s="80">
        <f>Раздел2!H220</f>
        <v>0</v>
      </c>
      <c r="X212" s="80">
        <f>Раздел2!I220</f>
        <v>0</v>
      </c>
      <c r="Y212" s="80">
        <f>Раздел2!J220</f>
        <v>0</v>
      </c>
      <c r="Z212" s="12">
        <f>Раздел2!K220</f>
        <v>0</v>
      </c>
      <c r="AD212" s="12">
        <f>Раздел1!G18</f>
        <v>0</v>
      </c>
      <c r="AF212" s="210"/>
      <c r="AG212" s="210"/>
      <c r="AH212" s="210"/>
      <c r="AI212" s="210">
        <f>Раздел2!D213</f>
        <v>1</v>
      </c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</row>
    <row r="213" spans="2:48" ht="15.75" customHeight="1">
      <c r="B213" s="126" t="s">
        <v>70</v>
      </c>
      <c r="C213" s="64" t="s">
        <v>708</v>
      </c>
      <c r="D213" s="193">
        <f t="shared" si="27"/>
        <v>0</v>
      </c>
      <c r="E213" s="192">
        <f>Раздел2!H214</f>
        <v>0</v>
      </c>
      <c r="F213" s="192">
        <f>Раздел2!I214</f>
        <v>0</v>
      </c>
      <c r="G213" s="192">
        <f>Раздел2!J214</f>
        <v>0</v>
      </c>
      <c r="H213" s="192">
        <f>Раздел2!K214</f>
        <v>0</v>
      </c>
      <c r="I213" s="193">
        <f t="shared" si="28"/>
        <v>0</v>
      </c>
      <c r="J213" s="191"/>
      <c r="K213" s="191"/>
      <c r="L213" s="191"/>
      <c r="M213" s="191"/>
      <c r="N213" s="193">
        <f t="shared" si="29"/>
        <v>0</v>
      </c>
      <c r="O213" s="191"/>
      <c r="P213" s="191"/>
      <c r="Q213" s="191"/>
      <c r="R213" s="191"/>
      <c r="U213" s="80">
        <f>Раздел2!F221</f>
        <v>0</v>
      </c>
      <c r="V213" s="80">
        <f>Раздел2!F221</f>
        <v>0</v>
      </c>
      <c r="W213" s="80">
        <f>Раздел2!H221</f>
        <v>0</v>
      </c>
      <c r="X213" s="80">
        <f>Раздел2!I221</f>
        <v>0</v>
      </c>
      <c r="Y213" s="80">
        <f>Раздел2!J221</f>
        <v>0</v>
      </c>
      <c r="Z213" s="12">
        <f>Раздел2!K221</f>
        <v>0</v>
      </c>
      <c r="AD213" s="12" t="s">
        <v>322</v>
      </c>
      <c r="AF213" s="210"/>
      <c r="AG213" s="210"/>
      <c r="AH213" s="210"/>
      <c r="AI213" s="210">
        <f>Раздел2!D214</f>
        <v>0</v>
      </c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</row>
    <row r="214" spans="2:48" ht="15.75" customHeight="1">
      <c r="B214" s="126" t="s">
        <v>71</v>
      </c>
      <c r="C214" s="64" t="s">
        <v>709</v>
      </c>
      <c r="D214" s="193">
        <f t="shared" si="27"/>
        <v>0</v>
      </c>
      <c r="E214" s="192">
        <f>Раздел2!H215</f>
        <v>0</v>
      </c>
      <c r="F214" s="192">
        <f>Раздел2!I215</f>
        <v>0</v>
      </c>
      <c r="G214" s="192">
        <f>Раздел2!J215</f>
        <v>0</v>
      </c>
      <c r="H214" s="192">
        <f>Раздел2!K215</f>
        <v>0</v>
      </c>
      <c r="I214" s="193">
        <f t="shared" si="28"/>
        <v>0</v>
      </c>
      <c r="J214" s="191"/>
      <c r="K214" s="191"/>
      <c r="L214" s="191"/>
      <c r="M214" s="191"/>
      <c r="N214" s="193">
        <f t="shared" si="29"/>
        <v>0</v>
      </c>
      <c r="O214" s="191"/>
      <c r="P214" s="191"/>
      <c r="Q214" s="191"/>
      <c r="R214" s="191"/>
      <c r="U214" s="80">
        <f>Раздел2!F222</f>
        <v>0</v>
      </c>
      <c r="V214" s="80">
        <f>Раздел2!F222</f>
        <v>0</v>
      </c>
      <c r="W214" s="80">
        <f>Раздел2!H222</f>
        <v>0</v>
      </c>
      <c r="X214" s="80">
        <f>Раздел2!I222</f>
        <v>0</v>
      </c>
      <c r="Y214" s="80">
        <f>Раздел2!J222</f>
        <v>0</v>
      </c>
      <c r="Z214" s="12">
        <f>Раздел2!K222</f>
        <v>0</v>
      </c>
      <c r="AD214" s="12">
        <f>Раздел1!J18</f>
        <v>0</v>
      </c>
      <c r="AF214" s="210"/>
      <c r="AG214" s="210"/>
      <c r="AH214" s="210"/>
      <c r="AI214" s="210">
        <f>Раздел2!D215</f>
        <v>0</v>
      </c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</row>
    <row r="215" spans="2:48" ht="15.75" customHeight="1">
      <c r="B215" s="126" t="s">
        <v>396</v>
      </c>
      <c r="C215" s="64" t="s">
        <v>710</v>
      </c>
      <c r="D215" s="193">
        <f>SUM(D216:D219)</f>
        <v>0</v>
      </c>
      <c r="E215" s="193">
        <f t="shared" ref="E215:R215" si="31">SUM(E216:E219)</f>
        <v>0</v>
      </c>
      <c r="F215" s="193">
        <f t="shared" si="31"/>
        <v>0</v>
      </c>
      <c r="G215" s="193">
        <f t="shared" si="31"/>
        <v>0</v>
      </c>
      <c r="H215" s="193">
        <f t="shared" si="31"/>
        <v>0</v>
      </c>
      <c r="I215" s="193">
        <f t="shared" si="31"/>
        <v>0</v>
      </c>
      <c r="J215" s="193">
        <f t="shared" si="31"/>
        <v>0</v>
      </c>
      <c r="K215" s="193">
        <f t="shared" si="31"/>
        <v>0</v>
      </c>
      <c r="L215" s="193">
        <f t="shared" si="31"/>
        <v>0</v>
      </c>
      <c r="M215" s="193">
        <f t="shared" si="31"/>
        <v>0</v>
      </c>
      <c r="N215" s="193">
        <f t="shared" si="31"/>
        <v>0</v>
      </c>
      <c r="O215" s="193">
        <f t="shared" si="31"/>
        <v>0</v>
      </c>
      <c r="P215" s="193">
        <f t="shared" si="31"/>
        <v>0</v>
      </c>
      <c r="Q215" s="193">
        <f t="shared" si="31"/>
        <v>0</v>
      </c>
      <c r="R215" s="193">
        <f t="shared" si="31"/>
        <v>0</v>
      </c>
      <c r="U215" s="80">
        <f>Раздел2!F223</f>
        <v>0</v>
      </c>
      <c r="V215" s="80">
        <f>Раздел2!F223</f>
        <v>0</v>
      </c>
      <c r="W215" s="80">
        <f>Раздел2!H223</f>
        <v>0</v>
      </c>
      <c r="X215" s="80">
        <f>Раздел2!I223</f>
        <v>0</v>
      </c>
      <c r="Y215" s="80">
        <f>Раздел2!J223</f>
        <v>0</v>
      </c>
      <c r="Z215" s="12">
        <f>Раздел2!K223</f>
        <v>0</v>
      </c>
      <c r="AI215" s="12">
        <f>Раздел2!D216</f>
        <v>0</v>
      </c>
    </row>
    <row r="216" spans="2:48" ht="21.75" customHeight="1">
      <c r="B216" s="127" t="s">
        <v>429</v>
      </c>
      <c r="C216" s="64" t="s">
        <v>711</v>
      </c>
      <c r="D216" s="193">
        <f t="shared" si="27"/>
        <v>0</v>
      </c>
      <c r="E216" s="192">
        <f>Раздел2!H217</f>
        <v>0</v>
      </c>
      <c r="F216" s="192">
        <f>Раздел2!I217</f>
        <v>0</v>
      </c>
      <c r="G216" s="192">
        <f>Раздел2!J217</f>
        <v>0</v>
      </c>
      <c r="H216" s="192">
        <f>Раздел2!K217</f>
        <v>0</v>
      </c>
      <c r="I216" s="193">
        <f t="shared" si="28"/>
        <v>0</v>
      </c>
      <c r="J216" s="191"/>
      <c r="K216" s="191"/>
      <c r="L216" s="191"/>
      <c r="M216" s="191"/>
      <c r="N216" s="193">
        <f t="shared" si="29"/>
        <v>0</v>
      </c>
      <c r="O216" s="191"/>
      <c r="P216" s="191"/>
      <c r="Q216" s="191"/>
      <c r="R216" s="191"/>
      <c r="U216" s="80">
        <f>Раздел2!F224</f>
        <v>0</v>
      </c>
      <c r="V216" s="80">
        <f>Раздел2!F224</f>
        <v>0</v>
      </c>
      <c r="W216" s="80">
        <f>Раздел2!H224</f>
        <v>0</v>
      </c>
      <c r="X216" s="80">
        <f>Раздел2!I224</f>
        <v>0</v>
      </c>
      <c r="Y216" s="80">
        <f>Раздел2!J224</f>
        <v>0</v>
      </c>
      <c r="Z216" s="12">
        <f>Раздел2!K224</f>
        <v>0</v>
      </c>
      <c r="AF216" s="210"/>
      <c r="AG216" s="210"/>
      <c r="AH216" s="210"/>
      <c r="AI216" s="210">
        <f>Раздел2!D217</f>
        <v>0</v>
      </c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</row>
    <row r="217" spans="2:48" ht="15" customHeight="1">
      <c r="B217" s="127" t="s">
        <v>312</v>
      </c>
      <c r="C217" s="64" t="s">
        <v>712</v>
      </c>
      <c r="D217" s="193">
        <f t="shared" si="27"/>
        <v>0</v>
      </c>
      <c r="E217" s="192">
        <f>Раздел2!H218</f>
        <v>0</v>
      </c>
      <c r="F217" s="192">
        <f>Раздел2!I218</f>
        <v>0</v>
      </c>
      <c r="G217" s="192">
        <f>Раздел2!J218</f>
        <v>0</v>
      </c>
      <c r="H217" s="192">
        <f>Раздел2!K218</f>
        <v>0</v>
      </c>
      <c r="I217" s="193">
        <f t="shared" si="28"/>
        <v>0</v>
      </c>
      <c r="J217" s="191"/>
      <c r="K217" s="191"/>
      <c r="L217" s="191"/>
      <c r="M217" s="191"/>
      <c r="N217" s="193">
        <f t="shared" si="29"/>
        <v>0</v>
      </c>
      <c r="O217" s="191"/>
      <c r="P217" s="191"/>
      <c r="Q217" s="191"/>
      <c r="R217" s="191"/>
      <c r="S217" s="194"/>
      <c r="U217" s="80">
        <f>Раздел2!F225</f>
        <v>0</v>
      </c>
      <c r="V217" s="80">
        <f>Раздел2!F225</f>
        <v>0</v>
      </c>
      <c r="W217" s="80">
        <f>Раздел2!H225</f>
        <v>0</v>
      </c>
      <c r="X217" s="80">
        <f>Раздел2!I225</f>
        <v>0</v>
      </c>
      <c r="Y217" s="80">
        <f>Раздел2!J225</f>
        <v>0</v>
      </c>
      <c r="Z217" s="12">
        <f>Раздел2!K225</f>
        <v>0</v>
      </c>
      <c r="AF217" s="210"/>
      <c r="AG217" s="210"/>
      <c r="AH217" s="210"/>
      <c r="AI217" s="210">
        <f>Раздел2!D218</f>
        <v>0</v>
      </c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</row>
    <row r="218" spans="2:48" ht="15.75" customHeight="1">
      <c r="B218" s="127" t="s">
        <v>313</v>
      </c>
      <c r="C218" s="64" t="s">
        <v>713</v>
      </c>
      <c r="D218" s="193">
        <f t="shared" si="27"/>
        <v>0</v>
      </c>
      <c r="E218" s="192">
        <f>Раздел2!H219</f>
        <v>0</v>
      </c>
      <c r="F218" s="192">
        <f>Раздел2!I219</f>
        <v>0</v>
      </c>
      <c r="G218" s="192">
        <f>Раздел2!J219</f>
        <v>0</v>
      </c>
      <c r="H218" s="192">
        <f>Раздел2!K219</f>
        <v>0</v>
      </c>
      <c r="I218" s="193">
        <f t="shared" si="28"/>
        <v>0</v>
      </c>
      <c r="J218" s="191"/>
      <c r="K218" s="191"/>
      <c r="L218" s="191"/>
      <c r="M218" s="191"/>
      <c r="N218" s="193">
        <f t="shared" si="29"/>
        <v>0</v>
      </c>
      <c r="O218" s="191"/>
      <c r="P218" s="191"/>
      <c r="Q218" s="191"/>
      <c r="R218" s="191"/>
      <c r="U218" s="80">
        <f>Раздел2!F226</f>
        <v>0</v>
      </c>
      <c r="V218" s="80">
        <f>Раздел2!F226</f>
        <v>0</v>
      </c>
      <c r="W218" s="80">
        <f>Раздел2!H226</f>
        <v>0</v>
      </c>
      <c r="X218" s="80">
        <f>Раздел2!I226</f>
        <v>0</v>
      </c>
      <c r="Y218" s="80">
        <f>Раздел2!J226</f>
        <v>0</v>
      </c>
      <c r="Z218" s="12">
        <f>Раздел2!K226</f>
        <v>0</v>
      </c>
      <c r="AF218" s="210"/>
      <c r="AG218" s="210"/>
      <c r="AH218" s="210"/>
      <c r="AI218" s="210">
        <f>Раздел2!D219</f>
        <v>0</v>
      </c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</row>
    <row r="219" spans="2:48" ht="15.75" customHeight="1">
      <c r="B219" s="127" t="s">
        <v>314</v>
      </c>
      <c r="C219" s="64" t="s">
        <v>714</v>
      </c>
      <c r="D219" s="193">
        <f t="shared" si="27"/>
        <v>0</v>
      </c>
      <c r="E219" s="192">
        <f>Раздел2!H220</f>
        <v>0</v>
      </c>
      <c r="F219" s="192">
        <f>Раздел2!I220</f>
        <v>0</v>
      </c>
      <c r="G219" s="192">
        <f>Раздел2!J220</f>
        <v>0</v>
      </c>
      <c r="H219" s="192">
        <f>Раздел2!K220</f>
        <v>0</v>
      </c>
      <c r="I219" s="193">
        <f t="shared" si="28"/>
        <v>0</v>
      </c>
      <c r="J219" s="191"/>
      <c r="K219" s="191"/>
      <c r="L219" s="191"/>
      <c r="M219" s="191"/>
      <c r="N219" s="193">
        <f t="shared" si="29"/>
        <v>0</v>
      </c>
      <c r="O219" s="191"/>
      <c r="P219" s="191"/>
      <c r="Q219" s="191"/>
      <c r="R219" s="191"/>
      <c r="U219" s="80">
        <f>Раздел2!F227</f>
        <v>0</v>
      </c>
      <c r="V219" s="80">
        <f>Раздел2!F227</f>
        <v>0</v>
      </c>
      <c r="W219" s="80">
        <f>Раздел2!H227</f>
        <v>0</v>
      </c>
      <c r="X219" s="80">
        <f>Раздел2!I227</f>
        <v>0</v>
      </c>
      <c r="Y219" s="80">
        <f>Раздел2!J227</f>
        <v>0</v>
      </c>
      <c r="Z219" s="12">
        <f>Раздел2!K227</f>
        <v>0</v>
      </c>
      <c r="AF219" s="210"/>
      <c r="AG219" s="210"/>
      <c r="AH219" s="210"/>
      <c r="AI219" s="210">
        <f>Раздел2!D220</f>
        <v>0</v>
      </c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</row>
    <row r="220" spans="2:48" ht="15.75" customHeight="1">
      <c r="B220" s="126" t="s">
        <v>72</v>
      </c>
      <c r="C220" s="64" t="s">
        <v>715</v>
      </c>
      <c r="D220" s="193">
        <f t="shared" si="27"/>
        <v>0</v>
      </c>
      <c r="E220" s="192">
        <f>Раздел2!H221</f>
        <v>0</v>
      </c>
      <c r="F220" s="192">
        <f>Раздел2!I221</f>
        <v>0</v>
      </c>
      <c r="G220" s="192">
        <f>Раздел2!J221</f>
        <v>0</v>
      </c>
      <c r="H220" s="192">
        <f>Раздел2!K221</f>
        <v>0</v>
      </c>
      <c r="I220" s="193">
        <f t="shared" si="28"/>
        <v>0</v>
      </c>
      <c r="J220" s="191"/>
      <c r="K220" s="191"/>
      <c r="L220" s="191"/>
      <c r="M220" s="191"/>
      <c r="N220" s="193">
        <f t="shared" si="29"/>
        <v>0</v>
      </c>
      <c r="O220" s="191"/>
      <c r="P220" s="191"/>
      <c r="Q220" s="191"/>
      <c r="R220" s="191"/>
      <c r="U220" s="80">
        <f>Раздел2!F228</f>
        <v>0</v>
      </c>
      <c r="V220" s="80">
        <f>Раздел2!F228</f>
        <v>0</v>
      </c>
      <c r="W220" s="80">
        <f>Раздел2!H228</f>
        <v>0</v>
      </c>
      <c r="X220" s="80">
        <f>Раздел2!I228</f>
        <v>0</v>
      </c>
      <c r="Y220" s="80">
        <f>Раздел2!J228</f>
        <v>0</v>
      </c>
      <c r="Z220" s="12">
        <f>Раздел2!K228</f>
        <v>0</v>
      </c>
      <c r="AF220" s="210"/>
      <c r="AG220" s="210"/>
      <c r="AH220" s="210"/>
      <c r="AI220" s="210">
        <f>Раздел2!D221</f>
        <v>0</v>
      </c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</row>
    <row r="221" spans="2:48" ht="15.75" customHeight="1">
      <c r="B221" s="126" t="s">
        <v>505</v>
      </c>
      <c r="C221" s="64" t="s">
        <v>716</v>
      </c>
      <c r="D221" s="193">
        <f t="shared" si="27"/>
        <v>0</v>
      </c>
      <c r="E221" s="192">
        <f>Раздел2!H222</f>
        <v>0</v>
      </c>
      <c r="F221" s="192">
        <f>Раздел2!I222</f>
        <v>0</v>
      </c>
      <c r="G221" s="192">
        <f>Раздел2!J222</f>
        <v>0</v>
      </c>
      <c r="H221" s="192">
        <f>Раздел2!K222</f>
        <v>0</v>
      </c>
      <c r="I221" s="193">
        <f t="shared" si="28"/>
        <v>0</v>
      </c>
      <c r="J221" s="191"/>
      <c r="K221" s="191"/>
      <c r="L221" s="191"/>
      <c r="M221" s="191"/>
      <c r="N221" s="193">
        <f t="shared" si="29"/>
        <v>0</v>
      </c>
      <c r="O221" s="191"/>
      <c r="P221" s="191"/>
      <c r="Q221" s="191"/>
      <c r="R221" s="191"/>
      <c r="U221" s="80">
        <f>Раздел2!F229</f>
        <v>0</v>
      </c>
      <c r="V221" s="80">
        <f>Раздел2!F229</f>
        <v>0</v>
      </c>
      <c r="W221" s="80">
        <f>Раздел2!H229</f>
        <v>0</v>
      </c>
      <c r="X221" s="80">
        <f>Раздел2!I229</f>
        <v>0</v>
      </c>
      <c r="Y221" s="80">
        <f>Раздел2!J229</f>
        <v>0</v>
      </c>
      <c r="Z221" s="12">
        <f>Раздел2!K229</f>
        <v>0</v>
      </c>
      <c r="AF221" s="210"/>
      <c r="AG221" s="210"/>
      <c r="AH221" s="210"/>
      <c r="AI221" s="210">
        <f>Раздел2!D222</f>
        <v>0</v>
      </c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</row>
    <row r="222" spans="2:48" ht="15.75" customHeight="1">
      <c r="B222" s="126" t="s">
        <v>506</v>
      </c>
      <c r="C222" s="64" t="s">
        <v>717</v>
      </c>
      <c r="D222" s="193">
        <f t="shared" si="27"/>
        <v>0</v>
      </c>
      <c r="E222" s="192">
        <f>Раздел2!H223</f>
        <v>0</v>
      </c>
      <c r="F222" s="192">
        <f>Раздел2!I223</f>
        <v>0</v>
      </c>
      <c r="G222" s="192">
        <f>Раздел2!J223</f>
        <v>0</v>
      </c>
      <c r="H222" s="192">
        <f>Раздел2!K223</f>
        <v>0</v>
      </c>
      <c r="I222" s="193">
        <f t="shared" si="28"/>
        <v>0</v>
      </c>
      <c r="J222" s="191"/>
      <c r="K222" s="191"/>
      <c r="L222" s="191"/>
      <c r="M222" s="191"/>
      <c r="N222" s="193">
        <f t="shared" si="29"/>
        <v>0</v>
      </c>
      <c r="O222" s="191"/>
      <c r="P222" s="191"/>
      <c r="Q222" s="191"/>
      <c r="R222" s="191"/>
      <c r="U222" s="80">
        <f>Раздел2!F230</f>
        <v>0</v>
      </c>
      <c r="V222" s="80">
        <f>Раздел2!F230</f>
        <v>0</v>
      </c>
      <c r="W222" s="80">
        <f>Раздел2!H230</f>
        <v>0</v>
      </c>
      <c r="X222" s="80">
        <f>Раздел2!I230</f>
        <v>0</v>
      </c>
      <c r="Y222" s="80">
        <f>Раздел2!J230</f>
        <v>0</v>
      </c>
      <c r="Z222" s="12">
        <f>Раздел2!K230</f>
        <v>0</v>
      </c>
      <c r="AF222" s="210"/>
      <c r="AG222" s="210"/>
      <c r="AH222" s="210"/>
      <c r="AI222" s="210">
        <f>Раздел2!D223</f>
        <v>0</v>
      </c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</row>
    <row r="223" spans="2:48" ht="15.75" customHeight="1">
      <c r="B223" s="126" t="s">
        <v>73</v>
      </c>
      <c r="C223" s="64" t="s">
        <v>718</v>
      </c>
      <c r="D223" s="193">
        <f t="shared" si="27"/>
        <v>0</v>
      </c>
      <c r="E223" s="192">
        <f>Раздел2!H224</f>
        <v>0</v>
      </c>
      <c r="F223" s="192">
        <f>Раздел2!I224</f>
        <v>0</v>
      </c>
      <c r="G223" s="192">
        <f>Раздел2!J224</f>
        <v>0</v>
      </c>
      <c r="H223" s="192">
        <f>Раздел2!K224</f>
        <v>0</v>
      </c>
      <c r="I223" s="193">
        <f t="shared" si="28"/>
        <v>0</v>
      </c>
      <c r="J223" s="191"/>
      <c r="K223" s="191"/>
      <c r="L223" s="191"/>
      <c r="M223" s="191"/>
      <c r="N223" s="193">
        <f t="shared" si="29"/>
        <v>0</v>
      </c>
      <c r="O223" s="191"/>
      <c r="P223" s="191"/>
      <c r="Q223" s="191"/>
      <c r="R223" s="191"/>
      <c r="U223" s="80">
        <f>Раздел2!F231</f>
        <v>0</v>
      </c>
      <c r="V223" s="80">
        <f>Раздел2!F231</f>
        <v>0</v>
      </c>
      <c r="W223" s="80">
        <f>Раздел2!H231</f>
        <v>0</v>
      </c>
      <c r="X223" s="80">
        <f>Раздел2!I231</f>
        <v>0</v>
      </c>
      <c r="Y223" s="80">
        <f>Раздел2!J231</f>
        <v>0</v>
      </c>
      <c r="Z223" s="12">
        <f>Раздел2!K231</f>
        <v>0</v>
      </c>
      <c r="AF223" s="210"/>
      <c r="AG223" s="210"/>
      <c r="AH223" s="210"/>
      <c r="AI223" s="210">
        <f>Раздел2!D224</f>
        <v>0</v>
      </c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</row>
    <row r="224" spans="2:48" ht="15.75" customHeight="1">
      <c r="B224" s="126" t="s">
        <v>397</v>
      </c>
      <c r="C224" s="64" t="s">
        <v>719</v>
      </c>
      <c r="D224" s="193">
        <f>SUM(D225:D229)</f>
        <v>0</v>
      </c>
      <c r="E224" s="193">
        <f t="shared" ref="E224:R224" si="32">SUM(E225:E229)</f>
        <v>0</v>
      </c>
      <c r="F224" s="193">
        <f t="shared" si="32"/>
        <v>0</v>
      </c>
      <c r="G224" s="193">
        <f t="shared" si="32"/>
        <v>0</v>
      </c>
      <c r="H224" s="193">
        <f t="shared" si="32"/>
        <v>0</v>
      </c>
      <c r="I224" s="193">
        <f t="shared" si="32"/>
        <v>0</v>
      </c>
      <c r="J224" s="193">
        <f t="shared" si="32"/>
        <v>0</v>
      </c>
      <c r="K224" s="193">
        <f t="shared" si="32"/>
        <v>0</v>
      </c>
      <c r="L224" s="193">
        <f t="shared" si="32"/>
        <v>0</v>
      </c>
      <c r="M224" s="193">
        <f t="shared" si="32"/>
        <v>0</v>
      </c>
      <c r="N224" s="193">
        <f t="shared" si="32"/>
        <v>0</v>
      </c>
      <c r="O224" s="193">
        <f t="shared" si="32"/>
        <v>0</v>
      </c>
      <c r="P224" s="193">
        <f t="shared" si="32"/>
        <v>0</v>
      </c>
      <c r="Q224" s="193">
        <f t="shared" si="32"/>
        <v>0</v>
      </c>
      <c r="R224" s="193">
        <f t="shared" si="32"/>
        <v>0</v>
      </c>
      <c r="U224" s="80">
        <f>Раздел2!F232</f>
        <v>125</v>
      </c>
      <c r="V224" s="80">
        <f>Раздел2!F232</f>
        <v>125</v>
      </c>
      <c r="W224" s="80">
        <f>Раздел2!H232</f>
        <v>95</v>
      </c>
      <c r="X224" s="80">
        <f>Раздел2!I232</f>
        <v>30</v>
      </c>
      <c r="Y224" s="80">
        <f>Раздел2!J232</f>
        <v>0</v>
      </c>
      <c r="Z224" s="12">
        <f>Раздел2!K232</f>
        <v>0</v>
      </c>
      <c r="AI224" s="12">
        <f>Раздел2!D225</f>
        <v>0</v>
      </c>
    </row>
    <row r="225" spans="2:48" ht="21.75" customHeight="1">
      <c r="B225" s="127" t="s">
        <v>430</v>
      </c>
      <c r="C225" s="64" t="s">
        <v>720</v>
      </c>
      <c r="D225" s="193">
        <f t="shared" si="27"/>
        <v>0</v>
      </c>
      <c r="E225" s="192">
        <f>Раздел2!H226</f>
        <v>0</v>
      </c>
      <c r="F225" s="192">
        <f>Раздел2!I226</f>
        <v>0</v>
      </c>
      <c r="G225" s="192">
        <f>Раздел2!J226</f>
        <v>0</v>
      </c>
      <c r="H225" s="192">
        <f>Раздел2!K226</f>
        <v>0</v>
      </c>
      <c r="I225" s="193">
        <f t="shared" si="28"/>
        <v>0</v>
      </c>
      <c r="J225" s="191"/>
      <c r="K225" s="191"/>
      <c r="L225" s="191"/>
      <c r="M225" s="191"/>
      <c r="N225" s="193">
        <f t="shared" si="29"/>
        <v>0</v>
      </c>
      <c r="O225" s="191"/>
      <c r="P225" s="191"/>
      <c r="Q225" s="191"/>
      <c r="R225" s="191"/>
      <c r="U225" s="80">
        <f>Раздел2!F233</f>
        <v>125</v>
      </c>
      <c r="V225" s="80">
        <f>Раздел2!F233</f>
        <v>125</v>
      </c>
      <c r="W225" s="80">
        <f>Раздел2!H233</f>
        <v>95</v>
      </c>
      <c r="X225" s="80">
        <f>Раздел2!I233</f>
        <v>30</v>
      </c>
      <c r="Y225" s="80">
        <f>Раздел2!J233</f>
        <v>0</v>
      </c>
      <c r="Z225" s="12">
        <f>Раздел2!K233</f>
        <v>0</v>
      </c>
      <c r="AF225" s="210"/>
      <c r="AG225" s="210"/>
      <c r="AH225" s="210"/>
      <c r="AI225" s="210">
        <f>Раздел2!D226</f>
        <v>0</v>
      </c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</row>
    <row r="226" spans="2:48" ht="15">
      <c r="B226" s="127" t="s">
        <v>315</v>
      </c>
      <c r="C226" s="64" t="s">
        <v>721</v>
      </c>
      <c r="D226" s="193">
        <f t="shared" si="27"/>
        <v>0</v>
      </c>
      <c r="E226" s="192">
        <f>Раздел2!H227</f>
        <v>0</v>
      </c>
      <c r="F226" s="192">
        <f>Раздел2!I227</f>
        <v>0</v>
      </c>
      <c r="G226" s="192">
        <f>Раздел2!J227</f>
        <v>0</v>
      </c>
      <c r="H226" s="192">
        <f>Раздел2!K227</f>
        <v>0</v>
      </c>
      <c r="I226" s="193">
        <f t="shared" si="28"/>
        <v>0</v>
      </c>
      <c r="J226" s="191"/>
      <c r="K226" s="191"/>
      <c r="L226" s="191"/>
      <c r="M226" s="191"/>
      <c r="N226" s="193">
        <f t="shared" si="29"/>
        <v>0</v>
      </c>
      <c r="O226" s="191"/>
      <c r="P226" s="191"/>
      <c r="Q226" s="191"/>
      <c r="R226" s="191"/>
      <c r="U226" s="80">
        <f>Раздел2!F234</f>
        <v>0</v>
      </c>
      <c r="V226" s="80">
        <f>Раздел2!F234</f>
        <v>0</v>
      </c>
      <c r="W226" s="80">
        <f>Раздел2!H234</f>
        <v>0</v>
      </c>
      <c r="X226" s="80">
        <f>Раздел2!I234</f>
        <v>0</v>
      </c>
      <c r="Y226" s="80">
        <f>Раздел2!J234</f>
        <v>0</v>
      </c>
      <c r="Z226" s="12">
        <f>Раздел2!K234</f>
        <v>0</v>
      </c>
      <c r="AF226" s="210"/>
      <c r="AG226" s="210"/>
      <c r="AH226" s="210"/>
      <c r="AI226" s="210">
        <f>Раздел2!D227</f>
        <v>0</v>
      </c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</row>
    <row r="227" spans="2:48" ht="15.75" customHeight="1">
      <c r="B227" s="127" t="s">
        <v>317</v>
      </c>
      <c r="C227" s="64" t="s">
        <v>722</v>
      </c>
      <c r="D227" s="193">
        <f t="shared" si="27"/>
        <v>0</v>
      </c>
      <c r="E227" s="192">
        <f>Раздел2!H228</f>
        <v>0</v>
      </c>
      <c r="F227" s="192">
        <f>Раздел2!I228</f>
        <v>0</v>
      </c>
      <c r="G227" s="192">
        <f>Раздел2!J228</f>
        <v>0</v>
      </c>
      <c r="H227" s="192">
        <f>Раздел2!K228</f>
        <v>0</v>
      </c>
      <c r="I227" s="193">
        <f t="shared" si="28"/>
        <v>0</v>
      </c>
      <c r="J227" s="191"/>
      <c r="K227" s="191"/>
      <c r="L227" s="191"/>
      <c r="M227" s="191"/>
      <c r="N227" s="193">
        <f t="shared" si="29"/>
        <v>0</v>
      </c>
      <c r="O227" s="191"/>
      <c r="P227" s="191"/>
      <c r="Q227" s="191"/>
      <c r="R227" s="191"/>
      <c r="U227" s="80">
        <f>Раздел2!F235</f>
        <v>0</v>
      </c>
      <c r="V227" s="80">
        <f>Раздел2!F235</f>
        <v>0</v>
      </c>
      <c r="W227" s="80">
        <f>Раздел2!H235</f>
        <v>0</v>
      </c>
      <c r="X227" s="80">
        <f>Раздел2!I235</f>
        <v>0</v>
      </c>
      <c r="Y227" s="80">
        <f>Раздел2!J235</f>
        <v>0</v>
      </c>
      <c r="Z227" s="12">
        <f>Раздел2!K235</f>
        <v>0</v>
      </c>
      <c r="AF227" s="210"/>
      <c r="AG227" s="210"/>
      <c r="AH227" s="210"/>
      <c r="AI227" s="210">
        <f>Раздел2!D228</f>
        <v>0</v>
      </c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</row>
    <row r="228" spans="2:48" ht="15.75" customHeight="1">
      <c r="B228" s="127" t="s">
        <v>316</v>
      </c>
      <c r="C228" s="64" t="s">
        <v>723</v>
      </c>
      <c r="D228" s="193">
        <f t="shared" si="27"/>
        <v>0</v>
      </c>
      <c r="E228" s="192">
        <f>Раздел2!H229</f>
        <v>0</v>
      </c>
      <c r="F228" s="192">
        <f>Раздел2!I229</f>
        <v>0</v>
      </c>
      <c r="G228" s="192">
        <f>Раздел2!J229</f>
        <v>0</v>
      </c>
      <c r="H228" s="192">
        <f>Раздел2!K229</f>
        <v>0</v>
      </c>
      <c r="I228" s="193">
        <f t="shared" si="28"/>
        <v>0</v>
      </c>
      <c r="J228" s="191"/>
      <c r="K228" s="191"/>
      <c r="L228" s="191"/>
      <c r="M228" s="191"/>
      <c r="N228" s="193">
        <f t="shared" si="29"/>
        <v>0</v>
      </c>
      <c r="O228" s="191"/>
      <c r="P228" s="191"/>
      <c r="Q228" s="191"/>
      <c r="R228" s="191"/>
      <c r="U228" s="80">
        <f>Раздел2!F236</f>
        <v>0</v>
      </c>
      <c r="V228" s="80">
        <f>Раздел2!F236</f>
        <v>0</v>
      </c>
      <c r="W228" s="80">
        <f>Раздел2!H236</f>
        <v>0</v>
      </c>
      <c r="X228" s="80">
        <f>Раздел2!I236</f>
        <v>0</v>
      </c>
      <c r="Y228" s="80">
        <f>Раздел2!J236</f>
        <v>0</v>
      </c>
      <c r="Z228" s="12">
        <f>Раздел2!K236</f>
        <v>0</v>
      </c>
      <c r="AF228" s="210"/>
      <c r="AG228" s="210"/>
      <c r="AH228" s="210"/>
      <c r="AI228" s="210">
        <f>Раздел2!D229</f>
        <v>0</v>
      </c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</row>
    <row r="229" spans="2:48" ht="15.75" customHeight="1">
      <c r="B229" s="127" t="s">
        <v>318</v>
      </c>
      <c r="C229" s="64" t="s">
        <v>724</v>
      </c>
      <c r="D229" s="193">
        <f t="shared" si="27"/>
        <v>0</v>
      </c>
      <c r="E229" s="192">
        <f>Раздел2!H230</f>
        <v>0</v>
      </c>
      <c r="F229" s="192">
        <f>Раздел2!I230</f>
        <v>0</v>
      </c>
      <c r="G229" s="192">
        <f>Раздел2!J230</f>
        <v>0</v>
      </c>
      <c r="H229" s="192">
        <f>Раздел2!K230</f>
        <v>0</v>
      </c>
      <c r="I229" s="193">
        <f t="shared" si="28"/>
        <v>0</v>
      </c>
      <c r="J229" s="191"/>
      <c r="K229" s="191"/>
      <c r="L229" s="191"/>
      <c r="M229" s="191"/>
      <c r="N229" s="193">
        <f t="shared" si="29"/>
        <v>0</v>
      </c>
      <c r="O229" s="191"/>
      <c r="P229" s="191"/>
      <c r="Q229" s="191"/>
      <c r="R229" s="191"/>
      <c r="U229" s="80">
        <f>Раздел2!F237</f>
        <v>0</v>
      </c>
      <c r="V229" s="80">
        <f>Раздел2!F237</f>
        <v>0</v>
      </c>
      <c r="W229" s="80">
        <f>Раздел2!H237</f>
        <v>0</v>
      </c>
      <c r="X229" s="80">
        <f>Раздел2!I237</f>
        <v>0</v>
      </c>
      <c r="Y229" s="80">
        <f>Раздел2!J237</f>
        <v>0</v>
      </c>
      <c r="Z229" s="12">
        <f>Раздел2!K237</f>
        <v>0</v>
      </c>
      <c r="AF229" s="210"/>
      <c r="AG229" s="210"/>
      <c r="AH229" s="210"/>
      <c r="AI229" s="210">
        <f>Раздел2!D230</f>
        <v>0</v>
      </c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</row>
    <row r="230" spans="2:48" ht="15.75" customHeight="1">
      <c r="B230" s="126" t="s">
        <v>774</v>
      </c>
      <c r="C230" s="64" t="s">
        <v>725</v>
      </c>
      <c r="D230" s="193">
        <f t="shared" si="27"/>
        <v>0</v>
      </c>
      <c r="E230" s="192">
        <f>Раздел2!H231</f>
        <v>0</v>
      </c>
      <c r="F230" s="192">
        <f>Раздел2!I231</f>
        <v>0</v>
      </c>
      <c r="G230" s="192">
        <f>Раздел2!J231</f>
        <v>0</v>
      </c>
      <c r="H230" s="192">
        <f>Раздел2!K231</f>
        <v>0</v>
      </c>
      <c r="I230" s="193">
        <f t="shared" si="28"/>
        <v>0</v>
      </c>
      <c r="J230" s="191"/>
      <c r="K230" s="191"/>
      <c r="L230" s="191"/>
      <c r="M230" s="191"/>
      <c r="N230" s="193">
        <f t="shared" si="29"/>
        <v>0</v>
      </c>
      <c r="O230" s="191"/>
      <c r="P230" s="191"/>
      <c r="Q230" s="191"/>
      <c r="R230" s="191"/>
      <c r="U230" s="80">
        <f>Раздел2!F238</f>
        <v>0</v>
      </c>
      <c r="V230" s="80">
        <f>Раздел2!F238</f>
        <v>0</v>
      </c>
      <c r="W230" s="80">
        <f>Раздел2!H238</f>
        <v>0</v>
      </c>
      <c r="X230" s="80">
        <f>Раздел2!I238</f>
        <v>0</v>
      </c>
      <c r="Y230" s="80">
        <f>Раздел2!J238</f>
        <v>0</v>
      </c>
      <c r="Z230" s="12">
        <f>Раздел2!K238</f>
        <v>0</v>
      </c>
      <c r="AF230" s="210"/>
      <c r="AG230" s="210"/>
      <c r="AH230" s="210"/>
      <c r="AI230" s="210">
        <f>Раздел2!D231</f>
        <v>0</v>
      </c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</row>
    <row r="231" spans="2:48" ht="15.75" customHeight="1">
      <c r="B231" s="126" t="s">
        <v>398</v>
      </c>
      <c r="C231" s="64" t="s">
        <v>726</v>
      </c>
      <c r="D231" s="193">
        <f>SUM(D232:D235)</f>
        <v>125</v>
      </c>
      <c r="E231" s="193">
        <f t="shared" ref="E231:R231" si="33">SUM(E232:E235)</f>
        <v>95</v>
      </c>
      <c r="F231" s="193">
        <f t="shared" si="33"/>
        <v>30</v>
      </c>
      <c r="G231" s="193">
        <f t="shared" si="33"/>
        <v>0</v>
      </c>
      <c r="H231" s="193">
        <f t="shared" si="33"/>
        <v>0</v>
      </c>
      <c r="I231" s="193">
        <f t="shared" si="33"/>
        <v>125</v>
      </c>
      <c r="J231" s="193">
        <f t="shared" si="33"/>
        <v>95</v>
      </c>
      <c r="K231" s="193">
        <f t="shared" si="33"/>
        <v>30</v>
      </c>
      <c r="L231" s="193">
        <f t="shared" si="33"/>
        <v>0</v>
      </c>
      <c r="M231" s="193">
        <f t="shared" si="33"/>
        <v>0</v>
      </c>
      <c r="N231" s="193">
        <f t="shared" si="33"/>
        <v>0</v>
      </c>
      <c r="O231" s="193">
        <f t="shared" si="33"/>
        <v>0</v>
      </c>
      <c r="P231" s="193">
        <f t="shared" si="33"/>
        <v>0</v>
      </c>
      <c r="Q231" s="193">
        <f t="shared" si="33"/>
        <v>0</v>
      </c>
      <c r="R231" s="193">
        <f t="shared" si="33"/>
        <v>0</v>
      </c>
      <c r="U231" s="80">
        <f>Раздел2!F239</f>
        <v>0</v>
      </c>
      <c r="V231" s="80">
        <f>Раздел2!F239</f>
        <v>0</v>
      </c>
      <c r="W231" s="80">
        <f>Раздел2!H239</f>
        <v>0</v>
      </c>
      <c r="X231" s="80">
        <f>Раздел2!I239</f>
        <v>0</v>
      </c>
      <c r="Y231" s="80">
        <f>Раздел2!J239</f>
        <v>0</v>
      </c>
      <c r="Z231" s="12">
        <f>Раздел2!K239</f>
        <v>0</v>
      </c>
      <c r="AI231" s="12">
        <f>Раздел2!D232</f>
        <v>1</v>
      </c>
    </row>
    <row r="232" spans="2:48" ht="21">
      <c r="B232" s="127" t="s">
        <v>431</v>
      </c>
      <c r="C232" s="64" t="s">
        <v>727</v>
      </c>
      <c r="D232" s="193">
        <f t="shared" si="27"/>
        <v>125</v>
      </c>
      <c r="E232" s="191">
        <f>Раздел2!H233</f>
        <v>95</v>
      </c>
      <c r="F232" s="191">
        <f>Раздел2!I233</f>
        <v>30</v>
      </c>
      <c r="G232" s="191">
        <f>Раздел2!J233</f>
        <v>0</v>
      </c>
      <c r="H232" s="191">
        <f>Раздел2!K233</f>
        <v>0</v>
      </c>
      <c r="I232" s="193">
        <f t="shared" si="28"/>
        <v>125</v>
      </c>
      <c r="J232" s="191">
        <v>95</v>
      </c>
      <c r="K232" s="191">
        <v>30</v>
      </c>
      <c r="L232" s="191"/>
      <c r="M232" s="191"/>
      <c r="N232" s="193">
        <f t="shared" si="29"/>
        <v>0</v>
      </c>
      <c r="O232" s="191"/>
      <c r="P232" s="191"/>
      <c r="Q232" s="191"/>
      <c r="R232" s="191"/>
      <c r="U232" s="80">
        <f>Раздел2!F240</f>
        <v>0</v>
      </c>
      <c r="V232" s="80">
        <f>Раздел2!F240</f>
        <v>0</v>
      </c>
      <c r="W232" s="80">
        <f>Раздел2!H240</f>
        <v>0</v>
      </c>
      <c r="X232" s="80">
        <f>Раздел2!I240</f>
        <v>0</v>
      </c>
      <c r="Y232" s="80">
        <f>Раздел2!J240</f>
        <v>0</v>
      </c>
      <c r="Z232" s="12">
        <f>Раздел2!K240</f>
        <v>0</v>
      </c>
      <c r="AF232" s="210"/>
      <c r="AG232" s="210"/>
      <c r="AH232" s="210"/>
      <c r="AI232" s="210">
        <f>Раздел2!D233</f>
        <v>1</v>
      </c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</row>
    <row r="233" spans="2:48" ht="15.75" customHeight="1">
      <c r="B233" s="127" t="s">
        <v>295</v>
      </c>
      <c r="C233" s="64" t="s">
        <v>728</v>
      </c>
      <c r="D233" s="193">
        <f t="shared" si="27"/>
        <v>0</v>
      </c>
      <c r="E233" s="192">
        <f>Раздел2!H234</f>
        <v>0</v>
      </c>
      <c r="F233" s="192">
        <f>Раздел2!I234</f>
        <v>0</v>
      </c>
      <c r="G233" s="192">
        <f>Раздел2!J234</f>
        <v>0</v>
      </c>
      <c r="H233" s="192">
        <f>Раздел2!K234</f>
        <v>0</v>
      </c>
      <c r="I233" s="193">
        <f t="shared" si="28"/>
        <v>0</v>
      </c>
      <c r="J233" s="191"/>
      <c r="K233" s="191"/>
      <c r="L233" s="191"/>
      <c r="M233" s="191"/>
      <c r="N233" s="193">
        <f t="shared" si="29"/>
        <v>0</v>
      </c>
      <c r="O233" s="191"/>
      <c r="P233" s="191"/>
      <c r="Q233" s="191"/>
      <c r="R233" s="191"/>
      <c r="AF233" s="210"/>
      <c r="AG233" s="210"/>
      <c r="AH233" s="210"/>
      <c r="AI233" s="210">
        <f>Раздел2!D234</f>
        <v>0</v>
      </c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</row>
    <row r="234" spans="2:48" ht="15.75" customHeight="1">
      <c r="B234" s="127" t="s">
        <v>138</v>
      </c>
      <c r="C234" s="64" t="s">
        <v>729</v>
      </c>
      <c r="D234" s="193">
        <f t="shared" si="27"/>
        <v>0</v>
      </c>
      <c r="E234" s="192">
        <f>Раздел2!H235</f>
        <v>0</v>
      </c>
      <c r="F234" s="192">
        <f>Раздел2!I235</f>
        <v>0</v>
      </c>
      <c r="G234" s="192">
        <f>Раздел2!J235</f>
        <v>0</v>
      </c>
      <c r="H234" s="192">
        <f>Раздел2!K235</f>
        <v>0</v>
      </c>
      <c r="I234" s="193">
        <f t="shared" si="28"/>
        <v>0</v>
      </c>
      <c r="J234" s="191"/>
      <c r="K234" s="191"/>
      <c r="L234" s="191"/>
      <c r="M234" s="191"/>
      <c r="N234" s="193">
        <f t="shared" si="29"/>
        <v>0</v>
      </c>
      <c r="O234" s="191"/>
      <c r="P234" s="191"/>
      <c r="Q234" s="191"/>
      <c r="R234" s="191"/>
      <c r="AF234" s="210"/>
      <c r="AG234" s="210"/>
      <c r="AH234" s="210"/>
      <c r="AI234" s="210">
        <f>Раздел2!D235</f>
        <v>0</v>
      </c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</row>
    <row r="235" spans="2:48" ht="15.75" customHeight="1">
      <c r="B235" s="127" t="s">
        <v>136</v>
      </c>
      <c r="C235" s="64" t="s">
        <v>730</v>
      </c>
      <c r="D235" s="193">
        <f t="shared" si="27"/>
        <v>0</v>
      </c>
      <c r="E235" s="192">
        <f>Раздел2!H236</f>
        <v>0</v>
      </c>
      <c r="F235" s="192">
        <f>Раздел2!I236</f>
        <v>0</v>
      </c>
      <c r="G235" s="192">
        <f>Раздел2!J236</f>
        <v>0</v>
      </c>
      <c r="H235" s="192">
        <f>Раздел2!K236</f>
        <v>0</v>
      </c>
      <c r="I235" s="193">
        <f t="shared" si="28"/>
        <v>0</v>
      </c>
      <c r="J235" s="191"/>
      <c r="K235" s="191"/>
      <c r="L235" s="191"/>
      <c r="M235" s="191"/>
      <c r="N235" s="193">
        <f t="shared" si="29"/>
        <v>0</v>
      </c>
      <c r="O235" s="191"/>
      <c r="P235" s="191"/>
      <c r="Q235" s="191"/>
      <c r="R235" s="191"/>
      <c r="AF235" s="210"/>
      <c r="AG235" s="210"/>
      <c r="AH235" s="210"/>
      <c r="AI235" s="210">
        <f>Раздел2!D236</f>
        <v>0</v>
      </c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</row>
    <row r="236" spans="2:48" ht="15.75" customHeight="1">
      <c r="B236" s="126" t="s">
        <v>285</v>
      </c>
      <c r="C236" s="64" t="s">
        <v>731</v>
      </c>
      <c r="D236" s="193">
        <f t="shared" si="27"/>
        <v>0</v>
      </c>
      <c r="E236" s="192">
        <f>Раздел2!H237</f>
        <v>0</v>
      </c>
      <c r="F236" s="192">
        <f>Раздел2!I237</f>
        <v>0</v>
      </c>
      <c r="G236" s="192">
        <f>Раздел2!J237</f>
        <v>0</v>
      </c>
      <c r="H236" s="192">
        <f>Раздел2!K237</f>
        <v>0</v>
      </c>
      <c r="I236" s="193">
        <f t="shared" si="28"/>
        <v>0</v>
      </c>
      <c r="J236" s="191"/>
      <c r="K236" s="191"/>
      <c r="L236" s="191"/>
      <c r="M236" s="191"/>
      <c r="N236" s="193">
        <f t="shared" si="29"/>
        <v>0</v>
      </c>
      <c r="O236" s="191"/>
      <c r="P236" s="191"/>
      <c r="Q236" s="191"/>
      <c r="R236" s="191"/>
      <c r="AF236" s="210"/>
      <c r="AG236" s="210"/>
      <c r="AH236" s="210"/>
      <c r="AI236" s="210">
        <f>Раздел2!D237</f>
        <v>0</v>
      </c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</row>
    <row r="237" spans="2:48" ht="15.75" customHeight="1">
      <c r="B237" s="126" t="s">
        <v>399</v>
      </c>
      <c r="C237" s="64" t="s">
        <v>732</v>
      </c>
      <c r="D237" s="193">
        <f>SUM(D238:D239)</f>
        <v>0</v>
      </c>
      <c r="E237" s="193">
        <f t="shared" ref="E237:R237" si="34">SUM(E238:E239)</f>
        <v>0</v>
      </c>
      <c r="F237" s="193">
        <f t="shared" si="34"/>
        <v>0</v>
      </c>
      <c r="G237" s="193">
        <f t="shared" si="34"/>
        <v>0</v>
      </c>
      <c r="H237" s="193">
        <f t="shared" si="34"/>
        <v>0</v>
      </c>
      <c r="I237" s="193">
        <f t="shared" si="34"/>
        <v>0</v>
      </c>
      <c r="J237" s="193">
        <f t="shared" si="34"/>
        <v>0</v>
      </c>
      <c r="K237" s="193">
        <f t="shared" si="34"/>
        <v>0</v>
      </c>
      <c r="L237" s="193">
        <f t="shared" si="34"/>
        <v>0</v>
      </c>
      <c r="M237" s="193">
        <f t="shared" si="34"/>
        <v>0</v>
      </c>
      <c r="N237" s="193">
        <f t="shared" si="34"/>
        <v>0</v>
      </c>
      <c r="O237" s="193">
        <f t="shared" si="34"/>
        <v>0</v>
      </c>
      <c r="P237" s="193">
        <f t="shared" si="34"/>
        <v>0</v>
      </c>
      <c r="Q237" s="193">
        <f t="shared" si="34"/>
        <v>0</v>
      </c>
      <c r="R237" s="193">
        <f t="shared" si="34"/>
        <v>0</v>
      </c>
      <c r="AI237" s="12">
        <f>Раздел2!D238</f>
        <v>0</v>
      </c>
    </row>
    <row r="238" spans="2:48" ht="21">
      <c r="B238" s="127" t="s">
        <v>432</v>
      </c>
      <c r="C238" s="64" t="s">
        <v>733</v>
      </c>
      <c r="D238" s="193">
        <f t="shared" si="27"/>
        <v>0</v>
      </c>
      <c r="E238" s="192">
        <f>Раздел2!H239</f>
        <v>0</v>
      </c>
      <c r="F238" s="192">
        <f>Раздел2!I239</f>
        <v>0</v>
      </c>
      <c r="G238" s="192">
        <f>Раздел2!J239</f>
        <v>0</v>
      </c>
      <c r="H238" s="192">
        <f>Раздел2!K239</f>
        <v>0</v>
      </c>
      <c r="I238" s="193">
        <f t="shared" si="28"/>
        <v>0</v>
      </c>
      <c r="J238" s="191"/>
      <c r="K238" s="191"/>
      <c r="L238" s="191"/>
      <c r="M238" s="191"/>
      <c r="N238" s="193">
        <f t="shared" si="29"/>
        <v>0</v>
      </c>
      <c r="O238" s="191"/>
      <c r="P238" s="191"/>
      <c r="Q238" s="191"/>
      <c r="R238" s="191"/>
      <c r="AF238" s="210"/>
      <c r="AG238" s="210"/>
      <c r="AH238" s="210"/>
      <c r="AI238" s="210">
        <f>Раздел2!D239</f>
        <v>0</v>
      </c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</row>
    <row r="239" spans="2:48" ht="16.5" customHeight="1">
      <c r="B239" s="127" t="s">
        <v>296</v>
      </c>
      <c r="C239" s="64" t="s">
        <v>734</v>
      </c>
      <c r="D239" s="193">
        <f t="shared" si="27"/>
        <v>0</v>
      </c>
      <c r="E239" s="192">
        <f>Раздел2!H240</f>
        <v>0</v>
      </c>
      <c r="F239" s="192">
        <f>Раздел2!I240</f>
        <v>0</v>
      </c>
      <c r="G239" s="192">
        <f>Раздел2!J240</f>
        <v>0</v>
      </c>
      <c r="H239" s="192">
        <f>Раздел2!K240</f>
        <v>0</v>
      </c>
      <c r="I239" s="193">
        <f t="shared" si="28"/>
        <v>0</v>
      </c>
      <c r="J239" s="191"/>
      <c r="K239" s="191"/>
      <c r="L239" s="191"/>
      <c r="M239" s="191"/>
      <c r="N239" s="193">
        <f t="shared" si="29"/>
        <v>0</v>
      </c>
      <c r="O239" s="191"/>
      <c r="P239" s="191"/>
      <c r="Q239" s="191"/>
      <c r="R239" s="191"/>
      <c r="AF239" s="210"/>
      <c r="AG239" s="210"/>
      <c r="AH239" s="210"/>
      <c r="AI239" s="210">
        <f>Раздел2!D240</f>
        <v>0</v>
      </c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</row>
    <row r="240" spans="2:48" ht="15.75" customHeight="1">
      <c r="B240" s="126" t="s">
        <v>756</v>
      </c>
      <c r="C240" s="64" t="s">
        <v>735</v>
      </c>
      <c r="D240" s="193">
        <f>SUM(D241:D243)</f>
        <v>0</v>
      </c>
      <c r="E240" s="193">
        <f t="shared" ref="E240:R240" si="35">SUM(E241:E243)</f>
        <v>0</v>
      </c>
      <c r="F240" s="193">
        <f t="shared" si="35"/>
        <v>0</v>
      </c>
      <c r="G240" s="193">
        <f t="shared" si="35"/>
        <v>0</v>
      </c>
      <c r="H240" s="193">
        <f t="shared" si="35"/>
        <v>0</v>
      </c>
      <c r="I240" s="193">
        <f t="shared" si="35"/>
        <v>0</v>
      </c>
      <c r="J240" s="193">
        <f t="shared" si="35"/>
        <v>0</v>
      </c>
      <c r="K240" s="193">
        <f t="shared" si="35"/>
        <v>0</v>
      </c>
      <c r="L240" s="193">
        <f t="shared" si="35"/>
        <v>0</v>
      </c>
      <c r="M240" s="193">
        <f t="shared" si="35"/>
        <v>0</v>
      </c>
      <c r="N240" s="193">
        <f t="shared" si="35"/>
        <v>0</v>
      </c>
      <c r="O240" s="193">
        <f t="shared" si="35"/>
        <v>0</v>
      </c>
      <c r="P240" s="193">
        <f t="shared" si="35"/>
        <v>0</v>
      </c>
      <c r="Q240" s="193">
        <f t="shared" si="35"/>
        <v>0</v>
      </c>
      <c r="R240" s="193">
        <f t="shared" si="35"/>
        <v>0</v>
      </c>
      <c r="AI240" s="12">
        <f>Раздел2!D241</f>
        <v>0</v>
      </c>
    </row>
    <row r="241" spans="2:48" ht="20.25" customHeight="1">
      <c r="B241" s="127" t="s">
        <v>755</v>
      </c>
      <c r="C241" s="64" t="s">
        <v>736</v>
      </c>
      <c r="D241" s="193">
        <f t="shared" si="27"/>
        <v>0</v>
      </c>
      <c r="E241" s="192">
        <f>Раздел2!H242</f>
        <v>0</v>
      </c>
      <c r="F241" s="192">
        <f>Раздел2!I242</f>
        <v>0</v>
      </c>
      <c r="G241" s="192">
        <f>Раздел2!J242</f>
        <v>0</v>
      </c>
      <c r="H241" s="192">
        <f>Раздел2!K242</f>
        <v>0</v>
      </c>
      <c r="I241" s="193">
        <f t="shared" si="28"/>
        <v>0</v>
      </c>
      <c r="J241" s="191"/>
      <c r="K241" s="191"/>
      <c r="L241" s="191"/>
      <c r="M241" s="191"/>
      <c r="N241" s="193">
        <f t="shared" si="29"/>
        <v>0</v>
      </c>
      <c r="O241" s="191"/>
      <c r="P241" s="191"/>
      <c r="Q241" s="191"/>
      <c r="R241" s="191"/>
      <c r="AF241" s="210"/>
      <c r="AG241" s="210"/>
      <c r="AH241" s="210"/>
      <c r="AI241" s="210">
        <f>Раздел2!D242</f>
        <v>0</v>
      </c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</row>
    <row r="242" spans="2:48" ht="15.75" customHeight="1">
      <c r="B242" s="127" t="s">
        <v>297</v>
      </c>
      <c r="C242" s="64" t="s">
        <v>737</v>
      </c>
      <c r="D242" s="193">
        <f t="shared" si="27"/>
        <v>0</v>
      </c>
      <c r="E242" s="192">
        <f>Раздел2!H243</f>
        <v>0</v>
      </c>
      <c r="F242" s="192">
        <f>Раздел2!I243</f>
        <v>0</v>
      </c>
      <c r="G242" s="192">
        <f>Раздел2!J243</f>
        <v>0</v>
      </c>
      <c r="H242" s="192">
        <f>Раздел2!K243</f>
        <v>0</v>
      </c>
      <c r="I242" s="193">
        <f t="shared" si="28"/>
        <v>0</v>
      </c>
      <c r="J242" s="191"/>
      <c r="K242" s="191"/>
      <c r="L242" s="191"/>
      <c r="M242" s="191"/>
      <c r="N242" s="193">
        <f t="shared" si="29"/>
        <v>0</v>
      </c>
      <c r="O242" s="191"/>
      <c r="P242" s="191"/>
      <c r="Q242" s="191"/>
      <c r="R242" s="191"/>
      <c r="AF242" s="210"/>
      <c r="AG242" s="210"/>
      <c r="AH242" s="210"/>
      <c r="AI242" s="210">
        <f>Раздел2!D243</f>
        <v>0</v>
      </c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</row>
    <row r="243" spans="2:48" ht="15.75" customHeight="1">
      <c r="B243" s="127" t="s">
        <v>507</v>
      </c>
      <c r="C243" s="64" t="s">
        <v>738</v>
      </c>
      <c r="D243" s="193">
        <f t="shared" si="27"/>
        <v>0</v>
      </c>
      <c r="E243" s="192">
        <f>Раздел2!H244</f>
        <v>0</v>
      </c>
      <c r="F243" s="192">
        <f>Раздел2!I244</f>
        <v>0</v>
      </c>
      <c r="G243" s="192">
        <f>Раздел2!J244</f>
        <v>0</v>
      </c>
      <c r="H243" s="192">
        <f>Раздел2!K244</f>
        <v>0</v>
      </c>
      <c r="I243" s="193">
        <f t="shared" si="28"/>
        <v>0</v>
      </c>
      <c r="J243" s="191"/>
      <c r="K243" s="191"/>
      <c r="L243" s="191"/>
      <c r="M243" s="191"/>
      <c r="N243" s="193">
        <f t="shared" si="29"/>
        <v>0</v>
      </c>
      <c r="O243" s="191"/>
      <c r="P243" s="191"/>
      <c r="Q243" s="191"/>
      <c r="R243" s="191"/>
      <c r="AF243" s="210"/>
      <c r="AG243" s="210"/>
      <c r="AH243" s="210"/>
      <c r="AI243" s="210">
        <f>Раздел2!D244</f>
        <v>0</v>
      </c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</row>
    <row r="244" spans="2:48" ht="15.75" customHeight="1">
      <c r="B244" s="126" t="s">
        <v>74</v>
      </c>
      <c r="C244" s="64" t="s">
        <v>739</v>
      </c>
      <c r="D244" s="193">
        <f t="shared" si="27"/>
        <v>0</v>
      </c>
      <c r="E244" s="192">
        <f>Раздел2!H245</f>
        <v>0</v>
      </c>
      <c r="F244" s="192">
        <f>Раздел2!I245</f>
        <v>0</v>
      </c>
      <c r="G244" s="192">
        <f>Раздел2!J245</f>
        <v>0</v>
      </c>
      <c r="H244" s="192">
        <f>Раздел2!K245</f>
        <v>0</v>
      </c>
      <c r="I244" s="193">
        <f t="shared" si="28"/>
        <v>0</v>
      </c>
      <c r="J244" s="191"/>
      <c r="K244" s="191"/>
      <c r="L244" s="191"/>
      <c r="M244" s="191"/>
      <c r="N244" s="193">
        <f t="shared" si="29"/>
        <v>0</v>
      </c>
      <c r="O244" s="191"/>
      <c r="P244" s="191"/>
      <c r="Q244" s="191"/>
      <c r="R244" s="191"/>
      <c r="AF244" s="210"/>
      <c r="AG244" s="210"/>
      <c r="AH244" s="210"/>
      <c r="AI244" s="210">
        <f>Раздел2!D245</f>
        <v>0</v>
      </c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</row>
    <row r="245" spans="2:48" ht="15.75" customHeight="1">
      <c r="B245" s="126" t="s">
        <v>75</v>
      </c>
      <c r="C245" s="64" t="s">
        <v>740</v>
      </c>
      <c r="D245" s="193">
        <f t="shared" si="27"/>
        <v>0</v>
      </c>
      <c r="E245" s="192">
        <f>Раздел2!H246</f>
        <v>0</v>
      </c>
      <c r="F245" s="192">
        <f>Раздел2!I246</f>
        <v>0</v>
      </c>
      <c r="G245" s="192">
        <f>Раздел2!J246</f>
        <v>0</v>
      </c>
      <c r="H245" s="192">
        <f>Раздел2!K246</f>
        <v>0</v>
      </c>
      <c r="I245" s="193">
        <f t="shared" si="28"/>
        <v>0</v>
      </c>
      <c r="J245" s="191"/>
      <c r="K245" s="191"/>
      <c r="L245" s="191"/>
      <c r="M245" s="191"/>
      <c r="N245" s="193">
        <f t="shared" si="29"/>
        <v>0</v>
      </c>
      <c r="O245" s="191"/>
      <c r="P245" s="191"/>
      <c r="Q245" s="191"/>
      <c r="R245" s="191"/>
      <c r="AF245" s="210"/>
      <c r="AG245" s="210"/>
      <c r="AH245" s="210"/>
      <c r="AI245" s="210">
        <f>Раздел2!D246</f>
        <v>0</v>
      </c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</row>
    <row r="246" spans="2:48" ht="15.75" customHeight="1">
      <c r="B246" s="126" t="s">
        <v>508</v>
      </c>
      <c r="C246" s="64" t="s">
        <v>741</v>
      </c>
      <c r="D246" s="193">
        <f t="shared" si="27"/>
        <v>0</v>
      </c>
      <c r="E246" s="192">
        <f>Раздел2!H247</f>
        <v>0</v>
      </c>
      <c r="F246" s="192">
        <f>Раздел2!I247</f>
        <v>0</v>
      </c>
      <c r="G246" s="192">
        <f>Раздел2!J247</f>
        <v>0</v>
      </c>
      <c r="H246" s="192">
        <f>Раздел2!K247</f>
        <v>0</v>
      </c>
      <c r="I246" s="193">
        <f t="shared" si="28"/>
        <v>0</v>
      </c>
      <c r="J246" s="191"/>
      <c r="K246" s="191"/>
      <c r="L246" s="191"/>
      <c r="M246" s="191"/>
      <c r="N246" s="193">
        <f t="shared" si="29"/>
        <v>0</v>
      </c>
      <c r="O246" s="191"/>
      <c r="P246" s="191"/>
      <c r="Q246" s="191"/>
      <c r="R246" s="191"/>
      <c r="AF246" s="210"/>
      <c r="AG246" s="210"/>
      <c r="AH246" s="210"/>
      <c r="AI246" s="210">
        <f>Раздел2!D247</f>
        <v>0</v>
      </c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</row>
    <row r="247" spans="2:48" ht="15.75" customHeight="1">
      <c r="B247" s="126" t="s">
        <v>286</v>
      </c>
      <c r="C247" s="64" t="s">
        <v>742</v>
      </c>
      <c r="D247" s="193">
        <f t="shared" si="27"/>
        <v>0</v>
      </c>
      <c r="E247" s="192">
        <f>Раздел2!H248</f>
        <v>0</v>
      </c>
      <c r="F247" s="192">
        <f>Раздел2!I248</f>
        <v>0</v>
      </c>
      <c r="G247" s="192">
        <f>Раздел2!J248</f>
        <v>0</v>
      </c>
      <c r="H247" s="192">
        <f>Раздел2!K248</f>
        <v>0</v>
      </c>
      <c r="I247" s="193">
        <f t="shared" si="28"/>
        <v>0</v>
      </c>
      <c r="J247" s="191"/>
      <c r="K247" s="191"/>
      <c r="L247" s="191"/>
      <c r="M247" s="191"/>
      <c r="N247" s="193">
        <f t="shared" si="29"/>
        <v>0</v>
      </c>
      <c r="O247" s="191"/>
      <c r="P247" s="191"/>
      <c r="Q247" s="191"/>
      <c r="R247" s="191"/>
      <c r="AF247" s="210"/>
      <c r="AG247" s="210"/>
      <c r="AH247" s="210"/>
      <c r="AI247" s="210">
        <f>Раздел2!D248</f>
        <v>0</v>
      </c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</row>
    <row r="248" spans="2:48" ht="15.75" customHeight="1">
      <c r="B248" s="126" t="s">
        <v>76</v>
      </c>
      <c r="C248" s="64" t="s">
        <v>743</v>
      </c>
      <c r="D248" s="193">
        <f t="shared" si="27"/>
        <v>0</v>
      </c>
      <c r="E248" s="192">
        <f>Раздел2!H249</f>
        <v>0</v>
      </c>
      <c r="F248" s="192">
        <f>Раздел2!I249</f>
        <v>0</v>
      </c>
      <c r="G248" s="192">
        <f>Раздел2!J249</f>
        <v>0</v>
      </c>
      <c r="H248" s="192">
        <f>Раздел2!K249</f>
        <v>0</v>
      </c>
      <c r="I248" s="193">
        <f t="shared" si="28"/>
        <v>0</v>
      </c>
      <c r="J248" s="191"/>
      <c r="K248" s="191"/>
      <c r="L248" s="191"/>
      <c r="M248" s="191"/>
      <c r="N248" s="193">
        <f t="shared" si="29"/>
        <v>0</v>
      </c>
      <c r="O248" s="191"/>
      <c r="P248" s="191"/>
      <c r="Q248" s="191"/>
      <c r="R248" s="191"/>
      <c r="AF248" s="210"/>
      <c r="AG248" s="210"/>
      <c r="AH248" s="210"/>
      <c r="AI248" s="210">
        <f>Раздел2!D249</f>
        <v>0</v>
      </c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</row>
    <row r="249" spans="2:48" ht="15.75" customHeight="1">
      <c r="B249" s="126" t="s">
        <v>77</v>
      </c>
      <c r="C249" s="64" t="s">
        <v>744</v>
      </c>
      <c r="D249" s="193">
        <f t="shared" si="27"/>
        <v>0</v>
      </c>
      <c r="E249" s="192">
        <f>Раздел2!H250</f>
        <v>0</v>
      </c>
      <c r="F249" s="192">
        <f>Раздел2!I250</f>
        <v>0</v>
      </c>
      <c r="G249" s="192">
        <f>Раздел2!J250</f>
        <v>0</v>
      </c>
      <c r="H249" s="192">
        <f>Раздел2!K250</f>
        <v>0</v>
      </c>
      <c r="I249" s="193">
        <f t="shared" si="28"/>
        <v>0</v>
      </c>
      <c r="J249" s="191"/>
      <c r="K249" s="191"/>
      <c r="L249" s="191"/>
      <c r="M249" s="191"/>
      <c r="N249" s="193">
        <f t="shared" si="29"/>
        <v>0</v>
      </c>
      <c r="O249" s="191"/>
      <c r="P249" s="191"/>
      <c r="Q249" s="191"/>
      <c r="R249" s="191"/>
      <c r="AF249" s="210"/>
      <c r="AG249" s="210"/>
      <c r="AH249" s="210"/>
      <c r="AI249" s="210">
        <f>Раздел2!D250</f>
        <v>0</v>
      </c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</row>
    <row r="250" spans="2:48" ht="15.75" customHeight="1">
      <c r="B250" s="126" t="s">
        <v>772</v>
      </c>
      <c r="C250" s="64" t="s">
        <v>745</v>
      </c>
      <c r="D250" s="193">
        <f t="shared" si="27"/>
        <v>0</v>
      </c>
      <c r="E250" s="192">
        <f>Раздел2!H251</f>
        <v>0</v>
      </c>
      <c r="F250" s="192">
        <f>Раздел2!I251</f>
        <v>0</v>
      </c>
      <c r="G250" s="192">
        <f>Раздел2!J251</f>
        <v>0</v>
      </c>
      <c r="H250" s="192">
        <f>Раздел2!K251</f>
        <v>0</v>
      </c>
      <c r="I250" s="193">
        <f t="shared" si="28"/>
        <v>0</v>
      </c>
      <c r="J250" s="191"/>
      <c r="K250" s="191"/>
      <c r="L250" s="191"/>
      <c r="M250" s="191"/>
      <c r="N250" s="193">
        <f t="shared" si="29"/>
        <v>0</v>
      </c>
      <c r="O250" s="191"/>
      <c r="P250" s="191"/>
      <c r="Q250" s="191"/>
      <c r="R250" s="191"/>
      <c r="AF250" s="210"/>
      <c r="AG250" s="210"/>
      <c r="AH250" s="210"/>
      <c r="AI250" s="210">
        <f>Раздел2!D251</f>
        <v>0</v>
      </c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</row>
    <row r="251" spans="2:48" ht="15.75" customHeight="1">
      <c r="B251" s="126" t="s">
        <v>276</v>
      </c>
      <c r="C251" s="64" t="s">
        <v>746</v>
      </c>
      <c r="D251" s="193">
        <f t="shared" si="27"/>
        <v>0</v>
      </c>
      <c r="E251" s="192">
        <f>Раздел2!H252</f>
        <v>0</v>
      </c>
      <c r="F251" s="192">
        <f>Раздел2!I252</f>
        <v>0</v>
      </c>
      <c r="G251" s="192">
        <f>Раздел2!J252</f>
        <v>0</v>
      </c>
      <c r="H251" s="192">
        <f>Раздел2!K252</f>
        <v>0</v>
      </c>
      <c r="I251" s="193">
        <f t="shared" si="28"/>
        <v>0</v>
      </c>
      <c r="J251" s="191"/>
      <c r="K251" s="191"/>
      <c r="L251" s="191"/>
      <c r="M251" s="191"/>
      <c r="N251" s="193">
        <f t="shared" si="29"/>
        <v>0</v>
      </c>
      <c r="O251" s="191"/>
      <c r="P251" s="191"/>
      <c r="Q251" s="191"/>
      <c r="R251" s="191"/>
      <c r="AF251" s="210"/>
      <c r="AG251" s="210"/>
      <c r="AH251" s="210"/>
      <c r="AI251" s="210">
        <f>Раздел2!D252</f>
        <v>0</v>
      </c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</row>
    <row r="252" spans="2:48" ht="15.75" customHeight="1">
      <c r="B252" s="126" t="s">
        <v>277</v>
      </c>
      <c r="C252" s="64" t="s">
        <v>747</v>
      </c>
      <c r="D252" s="193">
        <f t="shared" si="27"/>
        <v>0</v>
      </c>
      <c r="E252" s="192">
        <f>Раздел2!H253</f>
        <v>0</v>
      </c>
      <c r="F252" s="192">
        <f>Раздел2!I253</f>
        <v>0</v>
      </c>
      <c r="G252" s="192">
        <f>Раздел2!J253</f>
        <v>0</v>
      </c>
      <c r="H252" s="192">
        <f>Раздел2!K253</f>
        <v>0</v>
      </c>
      <c r="I252" s="193">
        <f t="shared" si="28"/>
        <v>0</v>
      </c>
      <c r="J252" s="191"/>
      <c r="K252" s="191"/>
      <c r="L252" s="191"/>
      <c r="M252" s="191"/>
      <c r="N252" s="193">
        <f t="shared" si="29"/>
        <v>0</v>
      </c>
      <c r="O252" s="191"/>
      <c r="P252" s="191"/>
      <c r="Q252" s="191"/>
      <c r="R252" s="191"/>
      <c r="AF252" s="210"/>
      <c r="AG252" s="210"/>
      <c r="AH252" s="210"/>
      <c r="AI252" s="210">
        <f>Раздел2!D253</f>
        <v>0</v>
      </c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</row>
    <row r="253" spans="2:48" ht="15.75" customHeight="1">
      <c r="B253" s="72" t="s">
        <v>119</v>
      </c>
      <c r="C253" s="64" t="s">
        <v>748</v>
      </c>
      <c r="D253" s="193">
        <f t="shared" si="27"/>
        <v>1818</v>
      </c>
      <c r="E253" s="193">
        <f t="shared" ref="E253:R253" si="36">SUM(E8:E19,E22:E25,E28:E32,E37:E40,E43:E47,E52:E54,E58:E67,E72:E81,E84:E90,E93:E97,E105:E119,E122:E127,E130,E135:E136,E142:E145,E150:E181,E187:E193,E198:E199,E203:E209,E212:E215,E220:E224,E230:E231,E236:E237,E240,E244:E252)</f>
        <v>1191</v>
      </c>
      <c r="F253" s="193">
        <f t="shared" si="36"/>
        <v>615</v>
      </c>
      <c r="G253" s="193">
        <f t="shared" si="36"/>
        <v>12</v>
      </c>
      <c r="H253" s="193">
        <f>SUM(H8:H19,H22:H25,H28:H32,H37:H40,H43:H47,H52:H54,H58:H67,H72:H81,H84:H90,H93:H97,H105:H119,H122:H127,H130,H135:H136,H142:H145,H150:H181,H187:H193,H198:H199,H203:H209,H212:H215,H220:H224,H230:H231,H236:H237,H240,H244:H252)</f>
        <v>0</v>
      </c>
      <c r="I253" s="193">
        <f t="shared" si="28"/>
        <v>1848</v>
      </c>
      <c r="J253" s="193">
        <f t="shared" si="36"/>
        <v>1221</v>
      </c>
      <c r="K253" s="193">
        <f t="shared" si="36"/>
        <v>615</v>
      </c>
      <c r="L253" s="193">
        <f t="shared" si="36"/>
        <v>12</v>
      </c>
      <c r="M253" s="193">
        <f t="shared" si="36"/>
        <v>0</v>
      </c>
      <c r="N253" s="193">
        <f t="shared" si="29"/>
        <v>0</v>
      </c>
      <c r="O253" s="193">
        <f t="shared" si="36"/>
        <v>0</v>
      </c>
      <c r="P253" s="193">
        <f t="shared" si="36"/>
        <v>0</v>
      </c>
      <c r="Q253" s="193">
        <f>SUM(Q8:Q19,Q22:Q25,Q28:Q32,Q37:Q40,Q43:Q47,Q52:Q54,Q58:Q67,Q72:Q81,Q84:Q90,Q93:Q97,Q105:Q119,Q122:Q127,Q130,Q135:Q136,Q142:Q145,Q150:Q181,Q187:Q193,Q198:Q199,Q203:Q209,Q212:Q215,Q220:Q224,Q230:Q231,Q236:Q237,Q240,Q244:Q252)</f>
        <v>0</v>
      </c>
      <c r="R253" s="193">
        <f t="shared" si="36"/>
        <v>0</v>
      </c>
      <c r="AD253" s="12">
        <f>SUM(Раздел2!H254:K254,Раздел2!U254,Раздел2!W254)</f>
        <v>1818</v>
      </c>
      <c r="AI253" s="12">
        <f>Раздел2!D254</f>
        <v>5</v>
      </c>
    </row>
  </sheetData>
  <sheetProtection password="D1CE" sheet="1" objects="1" scenarios="1" selectLockedCells="1"/>
  <mergeCells count="18">
    <mergeCell ref="A1:A123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23"/>
    <mergeCell ref="E4:H5"/>
    <mergeCell ref="J4:M5"/>
    <mergeCell ref="O4:R5"/>
  </mergeCells>
  <pageMargins left="0.39370078740157483" right="0.39370078740157483" top="0.78740157480314965" bottom="0.59055118110236227" header="0.39370078740157483" footer="0.39370078740157483"/>
  <pageSetup paperSize="9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0673AA9-3520-41B1-A54A-9BE812DDED28}">
            <xm:f>IF($H19&lt;&gt;Раздел2!$K20,1,0)=1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H19 H25 H32 H40 H47 H54 H67 H81 H90 H97 H119 H127 H130 H136 H145 H181 H193 H199 H209 H215 H224 H231 H237 H240 H253</xm:sqref>
        </x14:conditionalFormatting>
        <x14:conditionalFormatting xmlns:xm="http://schemas.microsoft.com/office/excel/2006/main">
          <x14:cfRule type="expression" priority="1" id="{87EF2405-9976-4D04-86BE-3E72821C46D8}">
            <xm:f>IF($E8&lt;&gt;Раздел2!$H9,1,0)=1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E8:E253 F8:H18 F20:H24 F26:H31 F33:H39 F41:H46 F48:H53 F55:H66 F68:H80 F82:H89 F91:H96 F98:H118 F120:H126 F128:H129 F131:H135 F137:H144 F146:H180 F182:H192 F194:H198 F200:H208 F210:H214 F216:H223 F225:H230 F232:H236 F238:H239 F241:H252</xm:sqref>
        </x14:conditionalFormatting>
        <x14:conditionalFormatting xmlns:xm="http://schemas.microsoft.com/office/excel/2006/main">
          <x14:cfRule type="expression" priority="3" id="{C8267D62-D2BB-44FF-AEFF-C675EC3F7269}">
            <xm:f>IF($G19&lt;&gt;Раздел2!$J20,1,0)=1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G19 G25 G32 G40 G47 G54 G67 G81 G90 G97 G119 G127 G130 G136 G145 G181 G193 G199 G209 G215 G224 G231 G237 G240 G253</xm:sqref>
        </x14:conditionalFormatting>
        <x14:conditionalFormatting xmlns:xm="http://schemas.microsoft.com/office/excel/2006/main">
          <x14:cfRule type="expression" priority="2" id="{EA18DC28-F519-438F-BA3C-49B0EEF426F3}">
            <xm:f>IF($F19&lt;&gt;Раздел2!$I20,1,0)=1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F19 F25 F32 F40 F47 F54 F67 F81 F90 F97 F119 F127 F130 F136 F145 F181 F193 F199 F209 F215 F224 F231 F237 F240 F253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Y253"/>
  <sheetViews>
    <sheetView showGridLines="0" workbookViewId="0">
      <selection activeCell="R8" sqref="R8"/>
    </sheetView>
  </sheetViews>
  <sheetFormatPr defaultRowHeight="15"/>
  <cols>
    <col min="1" max="1" width="15.140625" customWidth="1"/>
    <col min="3" max="3" width="9.140625" style="177"/>
    <col min="20" max="20" width="12.5703125" customWidth="1"/>
    <col min="21" max="21" width="7" hidden="1" customWidth="1"/>
    <col min="22" max="22" width="12.7109375" hidden="1" customWidth="1"/>
  </cols>
  <sheetData>
    <row r="1" spans="1:25" ht="23.25" customHeight="1">
      <c r="A1" s="356" t="s">
        <v>816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182"/>
      <c r="V1" s="182"/>
      <c r="W1" s="182"/>
      <c r="X1" s="182"/>
      <c r="Y1" s="182"/>
    </row>
    <row r="2" spans="1:2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 t="s">
        <v>795</v>
      </c>
    </row>
    <row r="3" spans="1:25" ht="35.25" customHeight="1">
      <c r="A3" s="368" t="s">
        <v>809</v>
      </c>
      <c r="B3" s="368" t="s">
        <v>96</v>
      </c>
      <c r="C3" s="338" t="s">
        <v>98</v>
      </c>
      <c r="D3" s="345" t="s">
        <v>796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68" t="s">
        <v>814</v>
      </c>
      <c r="R3" s="368"/>
      <c r="S3" s="368"/>
      <c r="T3" s="368"/>
    </row>
    <row r="4" spans="1:25" ht="38.25" customHeight="1">
      <c r="A4" s="368"/>
      <c r="B4" s="368"/>
      <c r="C4" s="368"/>
      <c r="D4" s="375" t="s">
        <v>813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7"/>
      <c r="Q4" s="368" t="s">
        <v>797</v>
      </c>
      <c r="R4" s="368"/>
      <c r="S4" s="368"/>
      <c r="T4" s="368" t="s">
        <v>821</v>
      </c>
    </row>
    <row r="5" spans="1:25" ht="21" customHeight="1">
      <c r="A5" s="368"/>
      <c r="B5" s="368"/>
      <c r="C5" s="368"/>
      <c r="D5" s="368">
        <v>5</v>
      </c>
      <c r="E5" s="368">
        <v>6</v>
      </c>
      <c r="F5" s="368">
        <v>7</v>
      </c>
      <c r="G5" s="368">
        <v>8</v>
      </c>
      <c r="H5" s="368">
        <v>9</v>
      </c>
      <c r="I5" s="368">
        <v>10</v>
      </c>
      <c r="J5" s="368">
        <v>11</v>
      </c>
      <c r="K5" s="368">
        <v>12</v>
      </c>
      <c r="L5" s="368">
        <v>13</v>
      </c>
      <c r="M5" s="368">
        <v>14</v>
      </c>
      <c r="N5" s="368">
        <v>15</v>
      </c>
      <c r="O5" s="368">
        <v>16</v>
      </c>
      <c r="P5" s="368">
        <v>17</v>
      </c>
      <c r="Q5" s="368" t="s">
        <v>798</v>
      </c>
      <c r="R5" s="340" t="s">
        <v>810</v>
      </c>
      <c r="S5" s="368" t="s">
        <v>799</v>
      </c>
      <c r="T5" s="368"/>
    </row>
    <row r="6" spans="1:25" ht="30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42"/>
      <c r="S6" s="368"/>
      <c r="T6" s="368"/>
    </row>
    <row r="7" spans="1:25">
      <c r="A7" s="198">
        <v>1</v>
      </c>
      <c r="B7" s="198">
        <v>2</v>
      </c>
      <c r="C7" s="198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</row>
    <row r="8" spans="1:25" ht="122.25" customHeight="1">
      <c r="A8" s="220" t="s">
        <v>817</v>
      </c>
      <c r="B8" s="198">
        <v>1</v>
      </c>
      <c r="C8" s="213">
        <f>SUM(D8:P8)</f>
        <v>1570</v>
      </c>
      <c r="D8" s="199"/>
      <c r="E8" s="199">
        <v>85</v>
      </c>
      <c r="F8" s="199">
        <v>85</v>
      </c>
      <c r="G8" s="199">
        <v>90</v>
      </c>
      <c r="H8" s="199">
        <v>100</v>
      </c>
      <c r="I8" s="199">
        <v>87</v>
      </c>
      <c r="J8" s="199">
        <v>115</v>
      </c>
      <c r="K8" s="199">
        <v>135</v>
      </c>
      <c r="L8" s="199">
        <v>115</v>
      </c>
      <c r="M8" s="199">
        <v>130</v>
      </c>
      <c r="N8" s="199">
        <v>158</v>
      </c>
      <c r="O8" s="199">
        <v>280</v>
      </c>
      <c r="P8" s="199">
        <v>190</v>
      </c>
      <c r="Q8" s="199"/>
      <c r="R8" s="199">
        <v>1570</v>
      </c>
      <c r="S8" s="199"/>
      <c r="T8" s="199"/>
      <c r="U8">
        <f>SUM(Раздел2!Q254)</f>
        <v>1570</v>
      </c>
      <c r="V8">
        <f>Раздел2!Q254</f>
        <v>1570</v>
      </c>
    </row>
    <row r="9" spans="1:25">
      <c r="A9" s="179"/>
      <c r="G9" s="196"/>
      <c r="H9" s="196"/>
      <c r="I9" s="196"/>
      <c r="J9" s="196"/>
      <c r="K9" s="196"/>
    </row>
    <row r="10" spans="1:25">
      <c r="A10" s="180"/>
      <c r="G10" s="196"/>
      <c r="H10" s="196"/>
      <c r="I10" s="196"/>
      <c r="J10" s="196"/>
      <c r="K10" s="196"/>
    </row>
    <row r="11" spans="1:25" ht="15.75">
      <c r="A11" s="181"/>
      <c r="G11" s="196"/>
      <c r="H11" s="196"/>
      <c r="I11" s="196"/>
      <c r="J11" s="196"/>
      <c r="K11" s="196"/>
    </row>
    <row r="12" spans="1:25">
      <c r="G12" s="196"/>
      <c r="H12" s="196"/>
      <c r="I12" s="196"/>
      <c r="J12" s="196"/>
      <c r="K12" s="196"/>
    </row>
    <row r="13" spans="1:25">
      <c r="G13" s="196"/>
      <c r="H13" s="196"/>
      <c r="I13" s="196"/>
      <c r="J13" s="196"/>
      <c r="K13" s="196"/>
    </row>
    <row r="14" spans="1:25">
      <c r="G14" s="196"/>
      <c r="H14" s="196"/>
      <c r="I14" s="196"/>
      <c r="J14" s="196"/>
      <c r="K14" s="196"/>
    </row>
    <row r="15" spans="1:25">
      <c r="G15" s="196"/>
      <c r="H15" s="196"/>
      <c r="I15" s="196"/>
      <c r="J15" s="196"/>
      <c r="K15" s="196"/>
    </row>
    <row r="16" spans="1:25">
      <c r="G16" s="196"/>
      <c r="H16" s="196"/>
      <c r="I16" s="196"/>
      <c r="J16" s="196"/>
      <c r="K16" s="196"/>
    </row>
    <row r="17" spans="7:11">
      <c r="G17" s="196"/>
      <c r="H17" s="196"/>
      <c r="I17" s="196"/>
      <c r="J17" s="196"/>
      <c r="K17" s="196"/>
    </row>
    <row r="18" spans="7:11">
      <c r="G18" s="196"/>
      <c r="H18" s="196"/>
      <c r="I18" s="196"/>
      <c r="J18" s="196"/>
      <c r="K18" s="196"/>
    </row>
    <row r="19" spans="7:11">
      <c r="G19" s="196"/>
      <c r="H19" s="196"/>
      <c r="I19" s="196"/>
      <c r="J19" s="196"/>
      <c r="K19" s="196"/>
    </row>
    <row r="20" spans="7:11">
      <c r="G20" s="196"/>
      <c r="H20" s="196"/>
      <c r="I20" s="196"/>
      <c r="J20" s="196"/>
      <c r="K20" s="196"/>
    </row>
    <row r="21" spans="7:11">
      <c r="G21" s="196"/>
      <c r="H21" s="196"/>
      <c r="I21" s="196"/>
      <c r="J21" s="196"/>
      <c r="K21" s="196"/>
    </row>
    <row r="22" spans="7:11">
      <c r="G22" s="196"/>
      <c r="H22" s="196"/>
      <c r="I22" s="196"/>
      <c r="J22" s="196"/>
      <c r="K22" s="196"/>
    </row>
    <row r="23" spans="7:11">
      <c r="G23" s="196"/>
      <c r="H23" s="196"/>
      <c r="I23" s="196"/>
      <c r="J23" s="196"/>
      <c r="K23" s="196"/>
    </row>
    <row r="24" spans="7:11">
      <c r="G24" s="196"/>
      <c r="H24" s="196"/>
      <c r="I24" s="196"/>
      <c r="J24" s="196"/>
      <c r="K24" s="196"/>
    </row>
    <row r="25" spans="7:11">
      <c r="G25" s="196"/>
      <c r="H25" s="196"/>
      <c r="I25" s="196"/>
      <c r="J25" s="196"/>
      <c r="K25" s="196"/>
    </row>
    <row r="26" spans="7:11">
      <c r="G26" s="196"/>
      <c r="H26" s="196"/>
      <c r="I26" s="196"/>
      <c r="J26" s="196"/>
      <c r="K26" s="196"/>
    </row>
    <row r="27" spans="7:11">
      <c r="G27" s="196"/>
      <c r="H27" s="196"/>
      <c r="I27" s="196"/>
      <c r="J27" s="196"/>
      <c r="K27" s="196"/>
    </row>
    <row r="28" spans="7:11">
      <c r="G28" s="196"/>
      <c r="H28" s="196"/>
      <c r="I28" s="196"/>
      <c r="J28" s="196"/>
      <c r="K28" s="196"/>
    </row>
    <row r="29" spans="7:11">
      <c r="G29" s="196"/>
      <c r="H29" s="196"/>
      <c r="I29" s="196"/>
      <c r="J29" s="196"/>
      <c r="K29" s="196"/>
    </row>
    <row r="30" spans="7:11">
      <c r="G30" s="196"/>
      <c r="H30" s="196"/>
      <c r="I30" s="196"/>
      <c r="J30" s="196"/>
      <c r="K30" s="196"/>
    </row>
    <row r="31" spans="7:11">
      <c r="G31" s="196"/>
      <c r="H31" s="196"/>
      <c r="I31" s="196"/>
      <c r="J31" s="196"/>
      <c r="K31" s="196"/>
    </row>
    <row r="32" spans="7:11">
      <c r="G32" s="196"/>
      <c r="H32" s="196"/>
      <c r="I32" s="196"/>
      <c r="J32" s="196"/>
      <c r="K32" s="196"/>
    </row>
    <row r="33" spans="7:11">
      <c r="G33" s="196"/>
      <c r="H33" s="196"/>
      <c r="I33" s="196"/>
      <c r="J33" s="196"/>
      <c r="K33" s="196"/>
    </row>
    <row r="34" spans="7:11">
      <c r="G34" s="196"/>
      <c r="H34" s="196"/>
      <c r="I34" s="196"/>
      <c r="J34" s="196"/>
      <c r="K34" s="196"/>
    </row>
    <row r="35" spans="7:11">
      <c r="G35" s="196"/>
      <c r="H35" s="196"/>
      <c r="I35" s="196"/>
      <c r="J35" s="196"/>
      <c r="K35" s="196"/>
    </row>
    <row r="36" spans="7:11">
      <c r="G36" s="196"/>
      <c r="H36" s="196"/>
      <c r="I36" s="196"/>
      <c r="J36" s="196"/>
      <c r="K36" s="196"/>
    </row>
    <row r="37" spans="7:11">
      <c r="G37" s="196"/>
      <c r="H37" s="196"/>
      <c r="I37" s="196"/>
      <c r="J37" s="196"/>
      <c r="K37" s="196"/>
    </row>
    <row r="38" spans="7:11">
      <c r="G38" s="196"/>
      <c r="H38" s="196"/>
      <c r="I38" s="196"/>
      <c r="J38" s="196"/>
      <c r="K38" s="196"/>
    </row>
    <row r="39" spans="7:11">
      <c r="G39" s="196"/>
      <c r="H39" s="196"/>
      <c r="I39" s="196"/>
      <c r="J39" s="196"/>
      <c r="K39" s="196"/>
    </row>
    <row r="40" spans="7:11">
      <c r="G40" s="196"/>
      <c r="H40" s="196"/>
      <c r="I40" s="196"/>
      <c r="J40" s="196"/>
      <c r="K40" s="196"/>
    </row>
    <row r="41" spans="7:11">
      <c r="G41" s="196"/>
      <c r="H41" s="196"/>
      <c r="I41" s="196"/>
      <c r="J41" s="196"/>
      <c r="K41" s="196"/>
    </row>
    <row r="42" spans="7:11">
      <c r="G42" s="196"/>
      <c r="H42" s="196"/>
      <c r="I42" s="196"/>
      <c r="J42" s="196"/>
      <c r="K42" s="196"/>
    </row>
    <row r="43" spans="7:11">
      <c r="G43" s="196"/>
      <c r="H43" s="196"/>
      <c r="I43" s="196"/>
      <c r="J43" s="196"/>
      <c r="K43" s="196"/>
    </row>
    <row r="44" spans="7:11">
      <c r="G44" s="196"/>
      <c r="H44" s="196"/>
      <c r="I44" s="196"/>
      <c r="J44" s="196"/>
      <c r="K44" s="196"/>
    </row>
    <row r="45" spans="7:11">
      <c r="G45" s="196"/>
      <c r="H45" s="196"/>
      <c r="I45" s="196"/>
      <c r="J45" s="196"/>
      <c r="K45" s="196"/>
    </row>
    <row r="46" spans="7:11">
      <c r="G46" s="196"/>
      <c r="H46" s="196"/>
      <c r="I46" s="196"/>
      <c r="J46" s="196"/>
      <c r="K46" s="196"/>
    </row>
    <row r="47" spans="7:11">
      <c r="G47" s="196"/>
      <c r="H47" s="196"/>
      <c r="I47" s="196"/>
      <c r="J47" s="196"/>
      <c r="K47" s="196"/>
    </row>
    <row r="48" spans="7:11">
      <c r="G48" s="196"/>
      <c r="H48" s="196"/>
      <c r="I48" s="196"/>
      <c r="J48" s="196"/>
      <c r="K48" s="196"/>
    </row>
    <row r="49" spans="7:11">
      <c r="G49" s="196"/>
      <c r="H49" s="196"/>
      <c r="I49" s="196"/>
      <c r="J49" s="196"/>
      <c r="K49" s="196"/>
    </row>
    <row r="50" spans="7:11">
      <c r="G50" s="196"/>
      <c r="H50" s="196"/>
      <c r="I50" s="196"/>
      <c r="J50" s="196"/>
      <c r="K50" s="196"/>
    </row>
    <row r="51" spans="7:11">
      <c r="G51" s="196"/>
      <c r="H51" s="196"/>
      <c r="I51" s="196"/>
      <c r="J51" s="196"/>
      <c r="K51" s="196"/>
    </row>
    <row r="52" spans="7:11">
      <c r="G52" s="196"/>
      <c r="H52" s="196"/>
      <c r="I52" s="196"/>
      <c r="J52" s="196"/>
      <c r="K52" s="196"/>
    </row>
    <row r="53" spans="7:11">
      <c r="G53" s="196"/>
      <c r="H53" s="196"/>
      <c r="I53" s="196"/>
      <c r="J53" s="196"/>
      <c r="K53" s="196"/>
    </row>
    <row r="54" spans="7:11">
      <c r="G54" s="196"/>
      <c r="H54" s="196"/>
      <c r="I54" s="196"/>
      <c r="J54" s="196"/>
      <c r="K54" s="196"/>
    </row>
    <row r="55" spans="7:11">
      <c r="G55" s="196"/>
      <c r="H55" s="196"/>
      <c r="I55" s="196"/>
      <c r="J55" s="196"/>
      <c r="K55" s="196"/>
    </row>
    <row r="56" spans="7:11">
      <c r="G56" s="196"/>
      <c r="H56" s="196"/>
      <c r="I56" s="196"/>
      <c r="J56" s="196"/>
      <c r="K56" s="196"/>
    </row>
    <row r="57" spans="7:11">
      <c r="G57" s="196"/>
      <c r="H57" s="196"/>
      <c r="I57" s="196"/>
      <c r="J57" s="196"/>
      <c r="K57" s="196"/>
    </row>
    <row r="58" spans="7:11">
      <c r="G58" s="196"/>
      <c r="H58" s="196"/>
      <c r="I58" s="196"/>
      <c r="J58" s="196"/>
      <c r="K58" s="196"/>
    </row>
    <row r="59" spans="7:11">
      <c r="G59" s="196"/>
      <c r="H59" s="196"/>
      <c r="I59" s="196"/>
      <c r="J59" s="196"/>
      <c r="K59" s="196"/>
    </row>
    <row r="60" spans="7:11">
      <c r="G60" s="196"/>
      <c r="H60" s="196"/>
      <c r="I60" s="196"/>
      <c r="J60" s="196"/>
      <c r="K60" s="196"/>
    </row>
    <row r="61" spans="7:11">
      <c r="G61" s="196"/>
      <c r="H61" s="196"/>
      <c r="I61" s="196"/>
      <c r="J61" s="196"/>
      <c r="K61" s="196"/>
    </row>
    <row r="62" spans="7:11">
      <c r="G62" s="196"/>
      <c r="H62" s="196"/>
      <c r="I62" s="196"/>
      <c r="J62" s="196"/>
      <c r="K62" s="196"/>
    </row>
    <row r="63" spans="7:11">
      <c r="G63" s="196"/>
      <c r="H63" s="196"/>
      <c r="I63" s="196"/>
      <c r="J63" s="196"/>
      <c r="K63" s="196"/>
    </row>
    <row r="64" spans="7:11">
      <c r="G64" s="196"/>
      <c r="H64" s="196"/>
      <c r="I64" s="196"/>
      <c r="J64" s="196"/>
      <c r="K64" s="196"/>
    </row>
    <row r="65" spans="7:11">
      <c r="G65" s="196"/>
      <c r="H65" s="196"/>
      <c r="I65" s="196"/>
      <c r="J65" s="196"/>
      <c r="K65" s="196"/>
    </row>
    <row r="66" spans="7:11">
      <c r="G66" s="196"/>
      <c r="H66" s="196"/>
      <c r="I66" s="196"/>
      <c r="J66" s="196"/>
      <c r="K66" s="196"/>
    </row>
    <row r="67" spans="7:11">
      <c r="G67" s="196"/>
      <c r="H67" s="196"/>
      <c r="I67" s="196"/>
      <c r="J67" s="196"/>
      <c r="K67" s="196"/>
    </row>
    <row r="68" spans="7:11">
      <c r="G68" s="196"/>
      <c r="H68" s="196"/>
      <c r="I68" s="196"/>
      <c r="J68" s="196"/>
      <c r="K68" s="196"/>
    </row>
    <row r="69" spans="7:11">
      <c r="G69" s="196"/>
      <c r="H69" s="196"/>
      <c r="I69" s="196"/>
      <c r="J69" s="196"/>
      <c r="K69" s="196"/>
    </row>
    <row r="70" spans="7:11">
      <c r="G70" s="196"/>
      <c r="H70" s="196"/>
      <c r="I70" s="196"/>
      <c r="J70" s="196"/>
      <c r="K70" s="196"/>
    </row>
    <row r="71" spans="7:11">
      <c r="G71" s="196"/>
      <c r="H71" s="196"/>
      <c r="I71" s="196"/>
      <c r="J71" s="196"/>
      <c r="K71" s="196"/>
    </row>
    <row r="72" spans="7:11">
      <c r="G72" s="196"/>
      <c r="H72" s="196"/>
      <c r="I72" s="196"/>
      <c r="J72" s="196"/>
      <c r="K72" s="196"/>
    </row>
    <row r="73" spans="7:11">
      <c r="G73" s="196"/>
      <c r="H73" s="196"/>
      <c r="I73" s="196"/>
      <c r="J73" s="196"/>
      <c r="K73" s="196"/>
    </row>
    <row r="74" spans="7:11">
      <c r="G74" s="196"/>
      <c r="H74" s="196"/>
      <c r="I74" s="196"/>
      <c r="J74" s="196"/>
      <c r="K74" s="196"/>
    </row>
    <row r="75" spans="7:11">
      <c r="G75" s="196"/>
      <c r="H75" s="196"/>
      <c r="I75" s="196"/>
      <c r="J75" s="196"/>
      <c r="K75" s="196"/>
    </row>
    <row r="76" spans="7:11">
      <c r="G76" s="196"/>
      <c r="H76" s="196"/>
      <c r="I76" s="196"/>
      <c r="J76" s="196"/>
      <c r="K76" s="196"/>
    </row>
    <row r="77" spans="7:11">
      <c r="G77" s="196"/>
      <c r="H77" s="196"/>
      <c r="I77" s="196"/>
      <c r="J77" s="196"/>
      <c r="K77" s="196"/>
    </row>
    <row r="78" spans="7:11">
      <c r="G78" s="196"/>
      <c r="H78" s="196"/>
      <c r="I78" s="196"/>
      <c r="J78" s="196"/>
      <c r="K78" s="196"/>
    </row>
    <row r="79" spans="7:11">
      <c r="G79" s="196"/>
      <c r="H79" s="196"/>
      <c r="I79" s="196"/>
      <c r="J79" s="196"/>
      <c r="K79" s="196"/>
    </row>
    <row r="80" spans="7:11">
      <c r="G80" s="196"/>
      <c r="H80" s="196"/>
      <c r="I80" s="196"/>
      <c r="J80" s="196"/>
      <c r="K80" s="196"/>
    </row>
    <row r="81" spans="7:11">
      <c r="G81" s="196"/>
      <c r="H81" s="196"/>
      <c r="I81" s="196"/>
      <c r="J81" s="196"/>
      <c r="K81" s="196"/>
    </row>
    <row r="82" spans="7:11">
      <c r="G82" s="196"/>
      <c r="H82" s="196"/>
      <c r="I82" s="196"/>
      <c r="J82" s="196"/>
      <c r="K82" s="196"/>
    </row>
    <row r="83" spans="7:11">
      <c r="G83" s="196"/>
      <c r="H83" s="196"/>
      <c r="I83" s="196"/>
      <c r="J83" s="196"/>
      <c r="K83" s="196"/>
    </row>
    <row r="84" spans="7:11">
      <c r="G84" s="196"/>
      <c r="H84" s="196"/>
      <c r="I84" s="196"/>
      <c r="J84" s="196"/>
      <c r="K84" s="196"/>
    </row>
    <row r="85" spans="7:11">
      <c r="G85" s="196"/>
      <c r="H85" s="196"/>
      <c r="I85" s="196"/>
      <c r="J85" s="196"/>
      <c r="K85" s="196"/>
    </row>
    <row r="86" spans="7:11">
      <c r="G86" s="196"/>
      <c r="H86" s="196"/>
      <c r="I86" s="196"/>
      <c r="J86" s="196"/>
      <c r="K86" s="196"/>
    </row>
    <row r="87" spans="7:11">
      <c r="G87" s="196"/>
      <c r="H87" s="196"/>
      <c r="I87" s="196"/>
      <c r="J87" s="196"/>
      <c r="K87" s="196"/>
    </row>
    <row r="88" spans="7:11">
      <c r="G88" s="196"/>
      <c r="H88" s="196"/>
      <c r="I88" s="196"/>
      <c r="J88" s="196"/>
      <c r="K88" s="196"/>
    </row>
    <row r="89" spans="7:11">
      <c r="G89" s="196"/>
      <c r="H89" s="196"/>
      <c r="I89" s="196"/>
      <c r="J89" s="196"/>
      <c r="K89" s="196"/>
    </row>
    <row r="90" spans="7:11">
      <c r="G90" s="196"/>
      <c r="H90" s="196"/>
      <c r="I90" s="196"/>
      <c r="J90" s="196"/>
      <c r="K90" s="196"/>
    </row>
    <row r="91" spans="7:11">
      <c r="G91" s="196"/>
      <c r="H91" s="196"/>
      <c r="I91" s="196"/>
      <c r="J91" s="196"/>
      <c r="K91" s="196"/>
    </row>
    <row r="92" spans="7:11">
      <c r="G92" s="196"/>
      <c r="H92" s="196"/>
      <c r="I92" s="196"/>
      <c r="J92" s="196"/>
      <c r="K92" s="196"/>
    </row>
    <row r="93" spans="7:11">
      <c r="G93" s="196"/>
      <c r="H93" s="196"/>
      <c r="I93" s="196"/>
      <c r="J93" s="196"/>
      <c r="K93" s="196"/>
    </row>
    <row r="94" spans="7:11">
      <c r="G94" s="196"/>
      <c r="H94" s="196"/>
      <c r="I94" s="196"/>
      <c r="J94" s="196"/>
      <c r="K94" s="196"/>
    </row>
    <row r="95" spans="7:11">
      <c r="G95" s="196"/>
      <c r="H95" s="196"/>
      <c r="I95" s="196"/>
      <c r="J95" s="196"/>
      <c r="K95" s="196"/>
    </row>
    <row r="96" spans="7:11">
      <c r="G96" s="196"/>
      <c r="H96" s="196"/>
      <c r="I96" s="196"/>
      <c r="J96" s="196"/>
      <c r="K96" s="196"/>
    </row>
    <row r="97" spans="7:11">
      <c r="G97" s="196"/>
      <c r="H97" s="196"/>
      <c r="I97" s="196"/>
      <c r="J97" s="196"/>
      <c r="K97" s="196"/>
    </row>
    <row r="98" spans="7:11">
      <c r="G98" s="196"/>
      <c r="H98" s="196"/>
      <c r="I98" s="196"/>
      <c r="J98" s="196"/>
      <c r="K98" s="196"/>
    </row>
    <row r="99" spans="7:11">
      <c r="G99" s="196"/>
      <c r="H99" s="196"/>
      <c r="I99" s="196"/>
      <c r="J99" s="196"/>
      <c r="K99" s="196"/>
    </row>
    <row r="100" spans="7:11">
      <c r="G100" s="196"/>
      <c r="H100" s="196"/>
      <c r="I100" s="196"/>
      <c r="J100" s="196"/>
      <c r="K100" s="196"/>
    </row>
    <row r="101" spans="7:11">
      <c r="G101" s="196"/>
      <c r="H101" s="196"/>
      <c r="I101" s="196"/>
      <c r="J101" s="196"/>
      <c r="K101" s="196"/>
    </row>
    <row r="102" spans="7:11">
      <c r="G102" s="196"/>
      <c r="H102" s="196"/>
      <c r="I102" s="196"/>
      <c r="J102" s="196"/>
      <c r="K102" s="196"/>
    </row>
    <row r="103" spans="7:11">
      <c r="G103" s="196"/>
      <c r="H103" s="196"/>
      <c r="I103" s="196"/>
      <c r="J103" s="196"/>
      <c r="K103" s="196"/>
    </row>
    <row r="104" spans="7:11">
      <c r="G104" s="196"/>
      <c r="H104" s="196"/>
      <c r="I104" s="196"/>
      <c r="J104" s="196"/>
      <c r="K104" s="196"/>
    </row>
    <row r="105" spans="7:11">
      <c r="G105" s="196"/>
      <c r="H105" s="196"/>
      <c r="I105" s="196"/>
      <c r="J105" s="196"/>
      <c r="K105" s="196"/>
    </row>
    <row r="106" spans="7:11">
      <c r="G106" s="196"/>
      <c r="H106" s="196"/>
      <c r="I106" s="196"/>
      <c r="J106" s="196"/>
      <c r="K106" s="196"/>
    </row>
    <row r="107" spans="7:11">
      <c r="G107" s="196"/>
      <c r="H107" s="196"/>
      <c r="I107" s="196"/>
      <c r="J107" s="196"/>
      <c r="K107" s="196"/>
    </row>
    <row r="108" spans="7:11">
      <c r="G108" s="196"/>
      <c r="H108" s="196"/>
      <c r="I108" s="196"/>
      <c r="J108" s="196"/>
      <c r="K108" s="196"/>
    </row>
    <row r="109" spans="7:11">
      <c r="G109" s="196"/>
      <c r="H109" s="196"/>
      <c r="I109" s="196"/>
      <c r="J109" s="196"/>
      <c r="K109" s="196"/>
    </row>
    <row r="110" spans="7:11">
      <c r="G110" s="196"/>
      <c r="H110" s="196"/>
      <c r="I110" s="196"/>
      <c r="J110" s="196"/>
      <c r="K110" s="196"/>
    </row>
    <row r="111" spans="7:11">
      <c r="G111" s="196"/>
      <c r="H111" s="196"/>
      <c r="I111" s="196"/>
      <c r="J111" s="196"/>
      <c r="K111" s="196"/>
    </row>
    <row r="112" spans="7:11">
      <c r="G112" s="196"/>
      <c r="H112" s="196"/>
      <c r="I112" s="196"/>
      <c r="J112" s="196"/>
      <c r="K112" s="196"/>
    </row>
    <row r="113" spans="7:11">
      <c r="G113" s="196"/>
      <c r="H113" s="196"/>
      <c r="I113" s="196"/>
      <c r="J113" s="196"/>
      <c r="K113" s="196"/>
    </row>
    <row r="114" spans="7:11">
      <c r="G114" s="196"/>
      <c r="H114" s="196"/>
      <c r="I114" s="196"/>
      <c r="J114" s="196"/>
      <c r="K114" s="196"/>
    </row>
    <row r="115" spans="7:11">
      <c r="G115" s="196"/>
      <c r="H115" s="196"/>
      <c r="I115" s="196"/>
      <c r="J115" s="196"/>
      <c r="K115" s="196"/>
    </row>
    <row r="116" spans="7:11">
      <c r="G116" s="196"/>
      <c r="H116" s="196"/>
      <c r="I116" s="196"/>
      <c r="J116" s="196"/>
      <c r="K116" s="196"/>
    </row>
    <row r="117" spans="7:11">
      <c r="G117" s="196"/>
      <c r="H117" s="196"/>
      <c r="I117" s="196"/>
      <c r="J117" s="196"/>
      <c r="K117" s="196"/>
    </row>
    <row r="118" spans="7:11">
      <c r="G118" s="196"/>
      <c r="H118" s="196"/>
      <c r="I118" s="196"/>
      <c r="J118" s="196"/>
      <c r="K118" s="196"/>
    </row>
    <row r="119" spans="7:11">
      <c r="G119" s="196"/>
      <c r="H119" s="196"/>
      <c r="I119" s="196"/>
      <c r="J119" s="196"/>
      <c r="K119" s="196"/>
    </row>
    <row r="120" spans="7:11">
      <c r="G120" s="196"/>
      <c r="H120" s="196"/>
      <c r="I120" s="196"/>
      <c r="J120" s="196"/>
      <c r="K120" s="196"/>
    </row>
    <row r="121" spans="7:11">
      <c r="G121" s="196"/>
      <c r="H121" s="196"/>
      <c r="I121" s="196"/>
      <c r="J121" s="196"/>
      <c r="K121" s="196"/>
    </row>
    <row r="122" spans="7:11">
      <c r="G122" s="196"/>
      <c r="H122" s="196"/>
      <c r="I122" s="196"/>
      <c r="J122" s="196"/>
      <c r="K122" s="196"/>
    </row>
    <row r="123" spans="7:11">
      <c r="G123" s="196"/>
      <c r="H123" s="196"/>
      <c r="I123" s="196"/>
      <c r="J123" s="196"/>
      <c r="K123" s="196"/>
    </row>
    <row r="124" spans="7:11">
      <c r="G124" s="196"/>
      <c r="H124" s="196"/>
      <c r="I124" s="196"/>
      <c r="J124" s="196"/>
      <c r="K124" s="196"/>
    </row>
    <row r="125" spans="7:11">
      <c r="G125" s="196"/>
      <c r="H125" s="196"/>
      <c r="I125" s="196"/>
      <c r="J125" s="196"/>
      <c r="K125" s="196"/>
    </row>
    <row r="126" spans="7:11">
      <c r="G126" s="196"/>
      <c r="H126" s="196"/>
      <c r="I126" s="196"/>
      <c r="J126" s="196"/>
      <c r="K126" s="196"/>
    </row>
    <row r="127" spans="7:11">
      <c r="G127" s="196"/>
      <c r="H127" s="196"/>
      <c r="I127" s="196"/>
      <c r="J127" s="196"/>
      <c r="K127" s="196"/>
    </row>
    <row r="128" spans="7:11">
      <c r="G128" s="196"/>
      <c r="H128" s="196"/>
      <c r="I128" s="196"/>
      <c r="J128" s="196"/>
      <c r="K128" s="196"/>
    </row>
    <row r="129" spans="7:11">
      <c r="G129" s="196"/>
      <c r="H129" s="196"/>
      <c r="I129" s="196"/>
      <c r="J129" s="196"/>
      <c r="K129" s="196"/>
    </row>
    <row r="130" spans="7:11">
      <c r="G130" s="196"/>
      <c r="H130" s="196"/>
      <c r="I130" s="196"/>
      <c r="J130" s="196"/>
      <c r="K130" s="196"/>
    </row>
    <row r="131" spans="7:11">
      <c r="G131" s="196"/>
      <c r="H131" s="196"/>
      <c r="I131" s="196"/>
      <c r="J131" s="196"/>
      <c r="K131" s="196"/>
    </row>
    <row r="132" spans="7:11">
      <c r="G132" s="196"/>
      <c r="H132" s="196"/>
      <c r="I132" s="196"/>
      <c r="J132" s="196"/>
      <c r="K132" s="196"/>
    </row>
    <row r="133" spans="7:11">
      <c r="G133" s="196"/>
      <c r="H133" s="196"/>
      <c r="I133" s="196"/>
      <c r="J133" s="196"/>
      <c r="K133" s="196"/>
    </row>
    <row r="134" spans="7:11">
      <c r="G134" s="196"/>
      <c r="H134" s="196"/>
      <c r="I134" s="196"/>
      <c r="J134" s="196"/>
      <c r="K134" s="196"/>
    </row>
    <row r="135" spans="7:11">
      <c r="G135" s="196"/>
      <c r="H135" s="196"/>
      <c r="I135" s="196"/>
      <c r="J135" s="196"/>
      <c r="K135" s="196"/>
    </row>
    <row r="136" spans="7:11">
      <c r="G136" s="196"/>
      <c r="H136" s="196"/>
      <c r="I136" s="196"/>
      <c r="J136" s="196"/>
      <c r="K136" s="196"/>
    </row>
    <row r="137" spans="7:11">
      <c r="G137" s="196"/>
      <c r="H137" s="196"/>
      <c r="I137" s="196"/>
      <c r="J137" s="196"/>
      <c r="K137" s="196"/>
    </row>
    <row r="138" spans="7:11">
      <c r="G138" s="196"/>
      <c r="H138" s="196"/>
      <c r="I138" s="196"/>
      <c r="J138" s="196"/>
      <c r="K138" s="196"/>
    </row>
    <row r="139" spans="7:11">
      <c r="G139" s="196"/>
      <c r="H139" s="196"/>
      <c r="I139" s="196"/>
      <c r="J139" s="196"/>
      <c r="K139" s="196"/>
    </row>
    <row r="140" spans="7:11">
      <c r="G140" s="196"/>
      <c r="H140" s="196"/>
      <c r="I140" s="196"/>
      <c r="J140" s="196"/>
      <c r="K140" s="196"/>
    </row>
    <row r="141" spans="7:11">
      <c r="G141" s="196"/>
      <c r="H141" s="196"/>
      <c r="I141" s="196"/>
      <c r="J141" s="196"/>
      <c r="K141" s="196"/>
    </row>
    <row r="142" spans="7:11">
      <c r="G142" s="196"/>
      <c r="H142" s="196"/>
      <c r="I142" s="196"/>
      <c r="J142" s="196"/>
      <c r="K142" s="196"/>
    </row>
    <row r="143" spans="7:11">
      <c r="G143" s="196"/>
      <c r="H143" s="196"/>
      <c r="I143" s="196"/>
      <c r="J143" s="196"/>
      <c r="K143" s="196"/>
    </row>
    <row r="144" spans="7:11">
      <c r="G144" s="196"/>
      <c r="H144" s="196"/>
      <c r="I144" s="196"/>
      <c r="J144" s="196"/>
      <c r="K144" s="196"/>
    </row>
    <row r="145" spans="7:11">
      <c r="G145" s="196"/>
      <c r="H145" s="196"/>
      <c r="I145" s="196"/>
      <c r="J145" s="196"/>
      <c r="K145" s="196"/>
    </row>
    <row r="146" spans="7:11">
      <c r="G146" s="196"/>
      <c r="H146" s="196"/>
      <c r="I146" s="196"/>
      <c r="J146" s="196"/>
      <c r="K146" s="196"/>
    </row>
    <row r="147" spans="7:11">
      <c r="G147" s="196"/>
      <c r="H147" s="196"/>
      <c r="I147" s="196"/>
      <c r="J147" s="196"/>
      <c r="K147" s="196"/>
    </row>
    <row r="148" spans="7:11">
      <c r="G148" s="196"/>
      <c r="H148" s="196"/>
      <c r="I148" s="196"/>
      <c r="J148" s="196"/>
      <c r="K148" s="196"/>
    </row>
    <row r="149" spans="7:11">
      <c r="G149" s="196"/>
      <c r="H149" s="196"/>
      <c r="I149" s="196"/>
      <c r="J149" s="196"/>
      <c r="K149" s="196"/>
    </row>
    <row r="150" spans="7:11">
      <c r="G150" s="196"/>
      <c r="H150" s="196"/>
      <c r="I150" s="196"/>
      <c r="J150" s="196"/>
      <c r="K150" s="196"/>
    </row>
    <row r="151" spans="7:11">
      <c r="G151" s="196"/>
      <c r="H151" s="196"/>
      <c r="I151" s="196"/>
      <c r="J151" s="196"/>
      <c r="K151" s="196"/>
    </row>
    <row r="152" spans="7:11">
      <c r="G152" s="196"/>
      <c r="H152" s="196"/>
      <c r="I152" s="196"/>
      <c r="J152" s="196"/>
      <c r="K152" s="196"/>
    </row>
    <row r="153" spans="7:11">
      <c r="G153" s="196"/>
      <c r="H153" s="196"/>
      <c r="I153" s="196"/>
      <c r="J153" s="196"/>
      <c r="K153" s="196"/>
    </row>
    <row r="154" spans="7:11">
      <c r="G154" s="196"/>
      <c r="H154" s="196"/>
      <c r="I154" s="196"/>
      <c r="J154" s="196"/>
      <c r="K154" s="196"/>
    </row>
    <row r="155" spans="7:11">
      <c r="G155" s="196"/>
      <c r="H155" s="196"/>
      <c r="I155" s="196"/>
      <c r="J155" s="196"/>
      <c r="K155" s="196"/>
    </row>
    <row r="156" spans="7:11">
      <c r="G156" s="196"/>
      <c r="H156" s="196"/>
      <c r="I156" s="196"/>
      <c r="J156" s="196"/>
      <c r="K156" s="196"/>
    </row>
    <row r="157" spans="7:11">
      <c r="G157" s="196"/>
      <c r="H157" s="196"/>
      <c r="I157" s="196"/>
      <c r="J157" s="196"/>
      <c r="K157" s="196"/>
    </row>
    <row r="158" spans="7:11">
      <c r="G158" s="196"/>
      <c r="H158" s="196"/>
      <c r="I158" s="196"/>
      <c r="J158" s="196"/>
      <c r="K158" s="196"/>
    </row>
    <row r="159" spans="7:11">
      <c r="G159" s="196"/>
      <c r="H159" s="196"/>
      <c r="I159" s="196"/>
      <c r="J159" s="196"/>
      <c r="K159" s="196"/>
    </row>
    <row r="160" spans="7:11">
      <c r="G160" s="196"/>
      <c r="H160" s="196"/>
      <c r="I160" s="196"/>
      <c r="J160" s="196"/>
      <c r="K160" s="196"/>
    </row>
    <row r="161" spans="7:11">
      <c r="G161" s="196"/>
      <c r="H161" s="196"/>
      <c r="I161" s="196"/>
      <c r="J161" s="196"/>
      <c r="K161" s="196"/>
    </row>
    <row r="162" spans="7:11">
      <c r="G162" s="196"/>
      <c r="H162" s="196"/>
      <c r="I162" s="196"/>
      <c r="J162" s="196"/>
      <c r="K162" s="196"/>
    </row>
    <row r="163" spans="7:11">
      <c r="G163" s="196"/>
      <c r="H163" s="196"/>
      <c r="I163" s="196"/>
      <c r="J163" s="196"/>
      <c r="K163" s="196"/>
    </row>
    <row r="164" spans="7:11">
      <c r="G164" s="196"/>
      <c r="H164" s="196"/>
      <c r="I164" s="196"/>
      <c r="J164" s="196"/>
      <c r="K164" s="196"/>
    </row>
    <row r="165" spans="7:11">
      <c r="G165" s="196"/>
      <c r="H165" s="196"/>
      <c r="I165" s="196"/>
      <c r="J165" s="196"/>
      <c r="K165" s="196"/>
    </row>
    <row r="166" spans="7:11">
      <c r="G166" s="196"/>
      <c r="H166" s="196"/>
      <c r="I166" s="196"/>
      <c r="J166" s="196"/>
      <c r="K166" s="196"/>
    </row>
    <row r="167" spans="7:11">
      <c r="G167" s="196"/>
      <c r="H167" s="196"/>
      <c r="I167" s="196"/>
      <c r="J167" s="196"/>
      <c r="K167" s="196"/>
    </row>
    <row r="168" spans="7:11">
      <c r="G168" s="196"/>
      <c r="H168" s="196"/>
      <c r="I168" s="196"/>
      <c r="J168" s="196"/>
      <c r="K168" s="196"/>
    </row>
    <row r="169" spans="7:11">
      <c r="G169" s="196"/>
      <c r="H169" s="196"/>
      <c r="I169" s="196"/>
      <c r="J169" s="196"/>
      <c r="K169" s="196"/>
    </row>
    <row r="170" spans="7:11">
      <c r="G170" s="196"/>
      <c r="H170" s="196"/>
      <c r="I170" s="196"/>
      <c r="J170" s="196"/>
      <c r="K170" s="196"/>
    </row>
    <row r="171" spans="7:11">
      <c r="G171" s="196"/>
      <c r="H171" s="196"/>
      <c r="I171" s="196"/>
      <c r="J171" s="196"/>
      <c r="K171" s="196"/>
    </row>
    <row r="172" spans="7:11">
      <c r="G172" s="196"/>
      <c r="H172" s="196"/>
      <c r="I172" s="196"/>
      <c r="J172" s="196"/>
      <c r="K172" s="196"/>
    </row>
    <row r="173" spans="7:11">
      <c r="G173" s="196"/>
      <c r="H173" s="196"/>
      <c r="I173" s="196"/>
      <c r="J173" s="196"/>
      <c r="K173" s="196"/>
    </row>
    <row r="174" spans="7:11">
      <c r="G174" s="196"/>
      <c r="H174" s="196"/>
      <c r="I174" s="196"/>
      <c r="J174" s="196"/>
      <c r="K174" s="196"/>
    </row>
    <row r="175" spans="7:11">
      <c r="G175" s="196"/>
      <c r="H175" s="196"/>
      <c r="I175" s="196"/>
      <c r="J175" s="196"/>
      <c r="K175" s="196"/>
    </row>
    <row r="176" spans="7:11">
      <c r="G176" s="196"/>
      <c r="H176" s="196"/>
      <c r="I176" s="196"/>
      <c r="J176" s="196"/>
      <c r="K176" s="196"/>
    </row>
    <row r="177" spans="7:11">
      <c r="G177" s="196"/>
      <c r="H177" s="196"/>
      <c r="I177" s="196"/>
      <c r="J177" s="196"/>
      <c r="K177" s="196"/>
    </row>
    <row r="178" spans="7:11">
      <c r="G178" s="196"/>
      <c r="H178" s="196"/>
      <c r="I178" s="196"/>
      <c r="J178" s="196"/>
      <c r="K178" s="196"/>
    </row>
    <row r="179" spans="7:11">
      <c r="G179" s="196"/>
      <c r="H179" s="196"/>
      <c r="I179" s="196"/>
      <c r="J179" s="196"/>
      <c r="K179" s="196"/>
    </row>
    <row r="180" spans="7:11">
      <c r="G180" s="196"/>
      <c r="H180" s="196"/>
      <c r="I180" s="196"/>
      <c r="J180" s="196"/>
      <c r="K180" s="196"/>
    </row>
    <row r="181" spans="7:11">
      <c r="G181" s="196"/>
      <c r="H181" s="196"/>
      <c r="I181" s="196"/>
      <c r="J181" s="196"/>
      <c r="K181" s="196"/>
    </row>
    <row r="182" spans="7:11">
      <c r="G182" s="196"/>
      <c r="H182" s="196"/>
      <c r="I182" s="196"/>
      <c r="J182" s="196"/>
      <c r="K182" s="196"/>
    </row>
    <row r="183" spans="7:11">
      <c r="G183" s="196"/>
      <c r="H183" s="196"/>
      <c r="I183" s="196"/>
      <c r="J183" s="196"/>
      <c r="K183" s="196"/>
    </row>
    <row r="184" spans="7:11">
      <c r="G184" s="196"/>
      <c r="H184" s="196"/>
      <c r="I184" s="196"/>
      <c r="J184" s="196"/>
      <c r="K184" s="196"/>
    </row>
    <row r="185" spans="7:11">
      <c r="G185" s="196"/>
      <c r="H185" s="196"/>
      <c r="I185" s="196"/>
      <c r="J185" s="196"/>
      <c r="K185" s="196"/>
    </row>
    <row r="186" spans="7:11">
      <c r="G186" s="196"/>
      <c r="H186" s="196"/>
      <c r="I186" s="196"/>
      <c r="J186" s="196"/>
      <c r="K186" s="196"/>
    </row>
    <row r="187" spans="7:11">
      <c r="G187" s="196"/>
      <c r="H187" s="196"/>
      <c r="I187" s="196"/>
      <c r="J187" s="196"/>
      <c r="K187" s="196"/>
    </row>
    <row r="188" spans="7:11">
      <c r="G188" s="196"/>
      <c r="H188" s="196"/>
      <c r="I188" s="196"/>
      <c r="J188" s="196"/>
      <c r="K188" s="196"/>
    </row>
    <row r="189" spans="7:11">
      <c r="G189" s="196"/>
      <c r="H189" s="196"/>
      <c r="I189" s="196"/>
      <c r="J189" s="196"/>
      <c r="K189" s="196"/>
    </row>
    <row r="190" spans="7:11">
      <c r="G190" s="196"/>
      <c r="H190" s="196"/>
      <c r="I190" s="196"/>
      <c r="J190" s="196"/>
      <c r="K190" s="196"/>
    </row>
    <row r="191" spans="7:11">
      <c r="G191" s="196"/>
      <c r="H191" s="196"/>
      <c r="I191" s="196"/>
      <c r="J191" s="196"/>
      <c r="K191" s="196"/>
    </row>
    <row r="192" spans="7:11">
      <c r="G192" s="196"/>
      <c r="H192" s="196"/>
      <c r="I192" s="196"/>
      <c r="J192" s="196"/>
      <c r="K192" s="196"/>
    </row>
    <row r="193" spans="7:11">
      <c r="G193" s="196"/>
      <c r="H193" s="196"/>
      <c r="I193" s="196"/>
      <c r="J193" s="196"/>
      <c r="K193" s="196"/>
    </row>
    <row r="194" spans="7:11">
      <c r="G194" s="196"/>
      <c r="H194" s="196"/>
      <c r="I194" s="196"/>
      <c r="J194" s="196"/>
      <c r="K194" s="196"/>
    </row>
    <row r="195" spans="7:11">
      <c r="G195" s="196"/>
      <c r="H195" s="196"/>
      <c r="I195" s="196"/>
      <c r="J195" s="196"/>
      <c r="K195" s="196"/>
    </row>
    <row r="196" spans="7:11">
      <c r="G196" s="196"/>
      <c r="H196" s="196"/>
      <c r="I196" s="196"/>
      <c r="J196" s="196"/>
      <c r="K196" s="196"/>
    </row>
    <row r="197" spans="7:11">
      <c r="G197" s="196"/>
      <c r="H197" s="196"/>
      <c r="I197" s="196"/>
      <c r="J197" s="196"/>
      <c r="K197" s="196"/>
    </row>
    <row r="198" spans="7:11">
      <c r="G198" s="196"/>
      <c r="H198" s="196"/>
      <c r="I198" s="196"/>
      <c r="J198" s="196"/>
      <c r="K198" s="196"/>
    </row>
    <row r="199" spans="7:11">
      <c r="G199" s="196"/>
      <c r="H199" s="196"/>
      <c r="I199" s="196"/>
      <c r="J199" s="196"/>
      <c r="K199" s="196"/>
    </row>
    <row r="200" spans="7:11">
      <c r="G200" s="196"/>
      <c r="H200" s="196"/>
      <c r="I200" s="196"/>
      <c r="J200" s="196"/>
      <c r="K200" s="196"/>
    </row>
    <row r="201" spans="7:11">
      <c r="G201" s="196"/>
      <c r="H201" s="196"/>
      <c r="I201" s="196"/>
      <c r="J201" s="196"/>
      <c r="K201" s="196"/>
    </row>
    <row r="202" spans="7:11">
      <c r="G202" s="196"/>
      <c r="H202" s="196"/>
      <c r="I202" s="196"/>
      <c r="J202" s="196"/>
      <c r="K202" s="196"/>
    </row>
    <row r="203" spans="7:11">
      <c r="G203" s="196"/>
      <c r="H203" s="196"/>
      <c r="I203" s="196"/>
      <c r="J203" s="196"/>
      <c r="K203" s="196"/>
    </row>
    <row r="204" spans="7:11">
      <c r="G204" s="196"/>
      <c r="H204" s="196"/>
      <c r="I204" s="196"/>
      <c r="J204" s="196"/>
      <c r="K204" s="196"/>
    </row>
    <row r="205" spans="7:11">
      <c r="G205" s="196"/>
      <c r="H205" s="196"/>
      <c r="I205" s="196"/>
      <c r="J205" s="196"/>
      <c r="K205" s="196"/>
    </row>
    <row r="206" spans="7:11">
      <c r="G206" s="196"/>
      <c r="H206" s="196"/>
      <c r="I206" s="196"/>
      <c r="J206" s="196"/>
      <c r="K206" s="196"/>
    </row>
    <row r="207" spans="7:11">
      <c r="G207" s="196"/>
      <c r="H207" s="196"/>
      <c r="I207" s="196"/>
      <c r="J207" s="196"/>
      <c r="K207" s="196"/>
    </row>
    <row r="208" spans="7:11">
      <c r="G208" s="196"/>
      <c r="H208" s="196"/>
      <c r="I208" s="196"/>
      <c r="J208" s="196"/>
      <c r="K208" s="196"/>
    </row>
    <row r="209" spans="7:11">
      <c r="G209" s="196"/>
      <c r="H209" s="196"/>
      <c r="I209" s="196"/>
      <c r="J209" s="196"/>
      <c r="K209" s="196"/>
    </row>
    <row r="210" spans="7:11">
      <c r="G210" s="196"/>
      <c r="H210" s="196"/>
      <c r="I210" s="196"/>
      <c r="J210" s="196"/>
      <c r="K210" s="196"/>
    </row>
    <row r="211" spans="7:11">
      <c r="G211" s="196"/>
      <c r="H211" s="196"/>
      <c r="I211" s="196"/>
      <c r="J211" s="196"/>
      <c r="K211" s="196"/>
    </row>
    <row r="212" spans="7:11">
      <c r="G212" s="196"/>
      <c r="H212" s="196"/>
      <c r="I212" s="196"/>
      <c r="J212" s="196"/>
      <c r="K212" s="196"/>
    </row>
    <row r="213" spans="7:11">
      <c r="G213" s="196"/>
      <c r="H213" s="196"/>
      <c r="I213" s="196"/>
      <c r="J213" s="196"/>
      <c r="K213" s="196"/>
    </row>
    <row r="214" spans="7:11">
      <c r="G214" s="196"/>
      <c r="H214" s="196"/>
      <c r="I214" s="196"/>
      <c r="J214" s="196"/>
      <c r="K214" s="196"/>
    </row>
    <row r="215" spans="7:11">
      <c r="G215" s="196"/>
      <c r="H215" s="196"/>
      <c r="I215" s="196"/>
      <c r="J215" s="196"/>
      <c r="K215" s="196"/>
    </row>
    <row r="216" spans="7:11">
      <c r="G216" s="196"/>
      <c r="H216" s="196"/>
      <c r="I216" s="196"/>
      <c r="J216" s="196"/>
      <c r="K216" s="196"/>
    </row>
    <row r="217" spans="7:11">
      <c r="G217" s="196"/>
      <c r="H217" s="196"/>
      <c r="I217" s="196"/>
      <c r="J217" s="196"/>
      <c r="K217" s="196"/>
    </row>
    <row r="218" spans="7:11">
      <c r="G218" s="196"/>
      <c r="H218" s="196"/>
      <c r="I218" s="196"/>
      <c r="J218" s="196"/>
      <c r="K218" s="196"/>
    </row>
    <row r="219" spans="7:11">
      <c r="G219" s="196"/>
      <c r="H219" s="196"/>
      <c r="I219" s="196"/>
      <c r="J219" s="196"/>
      <c r="K219" s="196"/>
    </row>
    <row r="220" spans="7:11">
      <c r="G220" s="196"/>
      <c r="H220" s="196"/>
      <c r="I220" s="196"/>
      <c r="J220" s="196"/>
      <c r="K220" s="196"/>
    </row>
    <row r="221" spans="7:11">
      <c r="G221" s="196"/>
      <c r="H221" s="196"/>
      <c r="I221" s="196"/>
      <c r="J221" s="196"/>
      <c r="K221" s="196"/>
    </row>
    <row r="222" spans="7:11">
      <c r="G222" s="196"/>
      <c r="H222" s="196"/>
      <c r="I222" s="196"/>
      <c r="J222" s="196"/>
      <c r="K222" s="196"/>
    </row>
    <row r="223" spans="7:11">
      <c r="G223" s="196"/>
      <c r="H223" s="196"/>
      <c r="I223" s="196"/>
      <c r="J223" s="196"/>
      <c r="K223" s="196"/>
    </row>
    <row r="224" spans="7:11">
      <c r="G224" s="196"/>
      <c r="H224" s="196"/>
      <c r="I224" s="196"/>
      <c r="J224" s="196"/>
      <c r="K224" s="196"/>
    </row>
    <row r="225" spans="7:11">
      <c r="G225" s="196"/>
      <c r="H225" s="196"/>
      <c r="I225" s="196"/>
      <c r="J225" s="196"/>
      <c r="K225" s="196"/>
    </row>
    <row r="226" spans="7:11">
      <c r="G226" s="196"/>
      <c r="H226" s="196"/>
      <c r="I226" s="196"/>
      <c r="J226" s="196"/>
      <c r="K226" s="196"/>
    </row>
    <row r="227" spans="7:11">
      <c r="G227" s="196"/>
      <c r="H227" s="196"/>
      <c r="I227" s="196"/>
      <c r="J227" s="196"/>
      <c r="K227" s="196"/>
    </row>
    <row r="228" spans="7:11">
      <c r="G228" s="196"/>
      <c r="H228" s="196"/>
      <c r="I228" s="196"/>
      <c r="J228" s="196"/>
      <c r="K228" s="196"/>
    </row>
    <row r="229" spans="7:11">
      <c r="G229" s="196"/>
      <c r="H229" s="196"/>
      <c r="I229" s="196"/>
      <c r="J229" s="196"/>
      <c r="K229" s="196"/>
    </row>
    <row r="230" spans="7:11">
      <c r="G230" s="196"/>
      <c r="H230" s="196"/>
      <c r="I230" s="196"/>
      <c r="J230" s="196"/>
      <c r="K230" s="196"/>
    </row>
    <row r="231" spans="7:11">
      <c r="G231" s="196"/>
      <c r="H231" s="196"/>
      <c r="I231" s="196"/>
      <c r="J231" s="196"/>
      <c r="K231" s="196"/>
    </row>
    <row r="232" spans="7:11">
      <c r="G232" s="196"/>
      <c r="H232" s="196"/>
      <c r="I232" s="196"/>
      <c r="J232" s="196"/>
      <c r="K232" s="196"/>
    </row>
    <row r="233" spans="7:11">
      <c r="G233" s="196"/>
      <c r="H233" s="196"/>
      <c r="I233" s="196"/>
      <c r="J233" s="196"/>
      <c r="K233" s="196"/>
    </row>
    <row r="234" spans="7:11">
      <c r="G234" s="196"/>
      <c r="H234" s="196"/>
      <c r="I234" s="196"/>
      <c r="J234" s="196"/>
      <c r="K234" s="196"/>
    </row>
    <row r="235" spans="7:11">
      <c r="G235" s="196"/>
      <c r="H235" s="196"/>
      <c r="I235" s="196"/>
      <c r="J235" s="196"/>
      <c r="K235" s="196"/>
    </row>
    <row r="236" spans="7:11">
      <c r="G236" s="196"/>
      <c r="H236" s="196"/>
      <c r="I236" s="196"/>
      <c r="J236" s="196"/>
      <c r="K236" s="196"/>
    </row>
    <row r="237" spans="7:11">
      <c r="G237" s="196"/>
      <c r="H237" s="196"/>
      <c r="I237" s="196"/>
      <c r="J237" s="196"/>
      <c r="K237" s="196"/>
    </row>
    <row r="238" spans="7:11">
      <c r="G238" s="196"/>
      <c r="H238" s="196"/>
      <c r="I238" s="196"/>
      <c r="J238" s="196"/>
      <c r="K238" s="196"/>
    </row>
    <row r="239" spans="7:11">
      <c r="G239" s="196"/>
      <c r="H239" s="196"/>
      <c r="I239" s="196"/>
      <c r="J239" s="196"/>
      <c r="K239" s="196"/>
    </row>
    <row r="240" spans="7:11">
      <c r="G240" s="196"/>
      <c r="H240" s="196"/>
      <c r="I240" s="196"/>
      <c r="J240" s="196"/>
      <c r="K240" s="196"/>
    </row>
    <row r="241" spans="7:11">
      <c r="G241" s="196"/>
      <c r="H241" s="196"/>
      <c r="I241" s="196"/>
      <c r="J241" s="196"/>
      <c r="K241" s="196"/>
    </row>
    <row r="242" spans="7:11">
      <c r="G242" s="196"/>
      <c r="H242" s="196"/>
      <c r="I242" s="196"/>
      <c r="J242" s="196"/>
      <c r="K242" s="196"/>
    </row>
    <row r="243" spans="7:11">
      <c r="G243" s="196"/>
      <c r="H243" s="196"/>
      <c r="I243" s="196"/>
      <c r="J243" s="196"/>
      <c r="K243" s="196"/>
    </row>
    <row r="244" spans="7:11">
      <c r="G244" s="196"/>
      <c r="H244" s="196"/>
      <c r="I244" s="196"/>
      <c r="J244" s="196"/>
      <c r="K244" s="196"/>
    </row>
    <row r="245" spans="7:11">
      <c r="G245" s="196"/>
      <c r="H245" s="196"/>
      <c r="I245" s="196"/>
      <c r="J245" s="196"/>
      <c r="K245" s="196"/>
    </row>
    <row r="246" spans="7:11">
      <c r="G246" s="196"/>
      <c r="H246" s="196"/>
      <c r="I246" s="196"/>
      <c r="J246" s="196"/>
      <c r="K246" s="196"/>
    </row>
    <row r="247" spans="7:11">
      <c r="G247" s="196"/>
      <c r="H247" s="196"/>
      <c r="I247" s="196"/>
      <c r="J247" s="196"/>
      <c r="K247" s="196"/>
    </row>
    <row r="248" spans="7:11">
      <c r="G248" s="196"/>
      <c r="H248" s="196"/>
      <c r="I248" s="196"/>
      <c r="J248" s="196"/>
      <c r="K248" s="196"/>
    </row>
    <row r="249" spans="7:11">
      <c r="G249" s="196"/>
      <c r="H249" s="196"/>
      <c r="I249" s="196"/>
      <c r="J249" s="196"/>
      <c r="K249" s="196"/>
    </row>
    <row r="250" spans="7:11">
      <c r="G250" s="196"/>
      <c r="H250" s="196"/>
      <c r="I250" s="196"/>
      <c r="J250" s="196"/>
      <c r="K250" s="196"/>
    </row>
    <row r="251" spans="7:11">
      <c r="G251" s="196"/>
      <c r="H251" s="196"/>
      <c r="I251" s="196"/>
      <c r="J251" s="196"/>
      <c r="K251" s="196"/>
    </row>
    <row r="252" spans="7:11">
      <c r="G252" s="196"/>
      <c r="H252" s="196"/>
      <c r="I252" s="196"/>
      <c r="J252" s="196"/>
      <c r="K252" s="196"/>
    </row>
    <row r="253" spans="7:11">
      <c r="G253" s="196"/>
      <c r="H253" s="196"/>
      <c r="I253" s="196"/>
      <c r="J253" s="196"/>
      <c r="K253" s="196"/>
    </row>
  </sheetData>
  <sheetProtection password="D1CE" sheet="1" objects="1" scenarios="1" selectLockedCells="1"/>
  <mergeCells count="25">
    <mergeCell ref="A3:A6"/>
    <mergeCell ref="A1:T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T3"/>
    <mergeCell ref="Q4:S4"/>
    <mergeCell ref="T4:T6"/>
    <mergeCell ref="D5:D6"/>
    <mergeCell ref="S5:S6"/>
    <mergeCell ref="R5:R6"/>
    <mergeCell ref="F5:F6"/>
    <mergeCell ref="G5:G6"/>
    <mergeCell ref="E5:E6"/>
    <mergeCell ref="N5:N6"/>
    <mergeCell ref="O5:O6"/>
    <mergeCell ref="P5:P6"/>
    <mergeCell ref="Q5:Q6"/>
  </mergeCells>
  <conditionalFormatting sqref="D8 Q8:T8">
    <cfRule type="expression" dxfId="70" priority="4">
      <formula>IF(SUM($D8:$P8)&lt;&gt;$V8,1,0)=1</formula>
    </cfRule>
    <cfRule type="expression" dxfId="69" priority="5">
      <formula>IF(SUM($D8:$P8)&gt;$U8,1,0)=1</formula>
    </cfRule>
    <cfRule type="expression" dxfId="68" priority="6">
      <formula>IF(SUM($D8:$P8)&lt;&gt;SUM($Q8:$T8),1,0)=1</formula>
    </cfRule>
  </conditionalFormatting>
  <conditionalFormatting sqref="E8:P8">
    <cfRule type="expression" dxfId="67" priority="1">
      <formula>IF(SUM($D8:$P8)&lt;&gt;$V8,1,0)=1</formula>
    </cfRule>
    <cfRule type="expression" dxfId="66" priority="2">
      <formula>IF(SUM($D8:$P8)&gt;$U8,1,0)=1</formula>
    </cfRule>
    <cfRule type="expression" dxfId="65" priority="3">
      <formula>IF(SUM($D8:$P8)&lt;&gt;SUM($Q8:$T8),1,0)=1</formula>
    </cfRule>
  </conditionalFormatting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D253"/>
  <sheetViews>
    <sheetView showGridLines="0" showZeros="0" topLeftCell="B1" zoomScale="90" zoomScaleNormal="90" zoomScaleSheetLayoutView="78" workbookViewId="0">
      <pane ySplit="7" topLeftCell="A238" activePane="bottomLeft" state="frozen"/>
      <selection activeCell="B1" sqref="B1"/>
      <selection pane="bottomLeft" activeCell="H212" sqref="H212"/>
    </sheetView>
  </sheetViews>
  <sheetFormatPr defaultColWidth="9.140625" defaultRowHeight="11.25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4.7109375" style="12" hidden="1" customWidth="1"/>
    <col min="28" max="28" width="4.5703125" style="12" hidden="1" customWidth="1"/>
    <col min="29" max="29" width="6.140625" style="12" hidden="1" customWidth="1"/>
    <col min="30" max="30" width="8.140625" style="12" hidden="1" customWidth="1"/>
    <col min="31" max="31" width="9.140625" style="12" customWidth="1"/>
    <col min="32" max="16384" width="9.140625" style="12"/>
  </cols>
  <sheetData>
    <row r="1" spans="1:30" ht="17.25" customHeight="1">
      <c r="A1" s="351"/>
      <c r="B1" s="356" t="s">
        <v>808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1"/>
    </row>
    <row r="2" spans="1:30" ht="13.5" customHeight="1">
      <c r="A2" s="351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44" t="s">
        <v>815</v>
      </c>
      <c r="R2" s="344"/>
      <c r="S2" s="344"/>
      <c r="T2" s="344"/>
      <c r="U2" s="344"/>
      <c r="V2" s="344"/>
      <c r="W2" s="344"/>
      <c r="X2" s="344"/>
      <c r="Y2" s="344"/>
      <c r="Z2" s="351"/>
    </row>
    <row r="3" spans="1:30" ht="23.25" customHeight="1">
      <c r="A3" s="351"/>
      <c r="B3" s="333" t="s">
        <v>11</v>
      </c>
      <c r="C3" s="354" t="s">
        <v>96</v>
      </c>
      <c r="D3" s="338" t="s">
        <v>144</v>
      </c>
      <c r="E3" s="343"/>
      <c r="F3" s="343"/>
      <c r="G3" s="343"/>
      <c r="H3" s="343"/>
      <c r="I3" s="343"/>
      <c r="J3" s="343"/>
      <c r="K3" s="343"/>
      <c r="L3" s="339"/>
      <c r="M3" s="382" t="s">
        <v>358</v>
      </c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4"/>
      <c r="Z3" s="351"/>
      <c r="AB3" s="381" t="s">
        <v>246</v>
      </c>
      <c r="AC3" s="381" t="s">
        <v>247</v>
      </c>
    </row>
    <row r="4" spans="1:30" ht="21.75" customHeight="1">
      <c r="A4" s="351"/>
      <c r="B4" s="373"/>
      <c r="C4" s="355"/>
      <c r="D4" s="340" t="s">
        <v>98</v>
      </c>
      <c r="E4" s="338" t="s">
        <v>145</v>
      </c>
      <c r="F4" s="343"/>
      <c r="G4" s="343"/>
      <c r="H4" s="339"/>
      <c r="I4" s="338" t="s">
        <v>146</v>
      </c>
      <c r="J4" s="343"/>
      <c r="K4" s="343"/>
      <c r="L4" s="339"/>
      <c r="M4" s="340" t="s">
        <v>98</v>
      </c>
      <c r="N4" s="338" t="s">
        <v>287</v>
      </c>
      <c r="O4" s="343"/>
      <c r="P4" s="343"/>
      <c r="Q4" s="339"/>
      <c r="R4" s="338" t="s">
        <v>288</v>
      </c>
      <c r="S4" s="343"/>
      <c r="T4" s="343"/>
      <c r="U4" s="339"/>
      <c r="V4" s="338" t="s">
        <v>757</v>
      </c>
      <c r="W4" s="343"/>
      <c r="X4" s="343"/>
      <c r="Y4" s="339"/>
      <c r="Z4" s="351"/>
      <c r="AB4" s="381"/>
      <c r="AC4" s="381"/>
    </row>
    <row r="5" spans="1:30" ht="10.5">
      <c r="A5" s="351"/>
      <c r="B5" s="373"/>
      <c r="C5" s="355"/>
      <c r="D5" s="341"/>
      <c r="E5" s="340" t="s">
        <v>98</v>
      </c>
      <c r="F5" s="338" t="s">
        <v>104</v>
      </c>
      <c r="G5" s="343"/>
      <c r="H5" s="339"/>
      <c r="I5" s="340" t="s">
        <v>98</v>
      </c>
      <c r="J5" s="338" t="s">
        <v>104</v>
      </c>
      <c r="K5" s="343"/>
      <c r="L5" s="339"/>
      <c r="M5" s="341"/>
      <c r="N5" s="340" t="s">
        <v>98</v>
      </c>
      <c r="O5" s="338" t="s">
        <v>104</v>
      </c>
      <c r="P5" s="343"/>
      <c r="Q5" s="339"/>
      <c r="R5" s="352" t="s">
        <v>98</v>
      </c>
      <c r="S5" s="378" t="s">
        <v>104</v>
      </c>
      <c r="T5" s="379"/>
      <c r="U5" s="380"/>
      <c r="V5" s="340" t="s">
        <v>98</v>
      </c>
      <c r="W5" s="338" t="s">
        <v>104</v>
      </c>
      <c r="X5" s="343"/>
      <c r="Y5" s="339"/>
      <c r="Z5" s="351"/>
      <c r="AB5" s="381"/>
      <c r="AC5" s="381"/>
    </row>
    <row r="6" spans="1:30" ht="28.5" customHeight="1">
      <c r="A6" s="351"/>
      <c r="B6" s="373"/>
      <c r="C6" s="355"/>
      <c r="D6" s="342"/>
      <c r="E6" s="342"/>
      <c r="F6" s="108" t="s">
        <v>79</v>
      </c>
      <c r="G6" s="108" t="s">
        <v>357</v>
      </c>
      <c r="H6" s="108" t="s">
        <v>147</v>
      </c>
      <c r="I6" s="342"/>
      <c r="J6" s="108" t="s">
        <v>82</v>
      </c>
      <c r="K6" s="108" t="s">
        <v>81</v>
      </c>
      <c r="L6" s="108" t="s">
        <v>80</v>
      </c>
      <c r="M6" s="342"/>
      <c r="N6" s="342"/>
      <c r="O6" s="108" t="s">
        <v>79</v>
      </c>
      <c r="P6" s="108" t="s">
        <v>357</v>
      </c>
      <c r="Q6" s="108" t="s">
        <v>147</v>
      </c>
      <c r="R6" s="385"/>
      <c r="S6" s="110" t="s">
        <v>79</v>
      </c>
      <c r="T6" s="110" t="s">
        <v>357</v>
      </c>
      <c r="U6" s="110" t="s">
        <v>147</v>
      </c>
      <c r="V6" s="342"/>
      <c r="W6" s="108" t="s">
        <v>82</v>
      </c>
      <c r="X6" s="108" t="s">
        <v>81</v>
      </c>
      <c r="Y6" s="108" t="s">
        <v>80</v>
      </c>
      <c r="Z6" s="351"/>
      <c r="AB6" s="381"/>
      <c r="AC6" s="381"/>
    </row>
    <row r="7" spans="1:30" ht="10.5">
      <c r="A7" s="351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10">
        <v>17</v>
      </c>
      <c r="S7" s="110">
        <v>18</v>
      </c>
      <c r="T7" s="110">
        <v>19</v>
      </c>
      <c r="U7" s="110">
        <v>20</v>
      </c>
      <c r="V7" s="108">
        <v>21</v>
      </c>
      <c r="W7" s="108">
        <v>22</v>
      </c>
      <c r="X7" s="108">
        <v>23</v>
      </c>
      <c r="Y7" s="108">
        <v>24</v>
      </c>
      <c r="Z7" s="351"/>
    </row>
    <row r="8" spans="1:30" ht="15.95" customHeight="1">
      <c r="A8" s="351"/>
      <c r="B8" s="126" t="s">
        <v>248</v>
      </c>
      <c r="C8" s="64" t="s">
        <v>364</v>
      </c>
      <c r="D8" s="193">
        <f>E8+I8</f>
        <v>0</v>
      </c>
      <c r="E8" s="193">
        <f>SUM(F8:H8)</f>
        <v>0</v>
      </c>
      <c r="F8" s="192"/>
      <c r="G8" s="192"/>
      <c r="H8" s="192"/>
      <c r="I8" s="193">
        <f>SUM(J8:L8)</f>
        <v>0</v>
      </c>
      <c r="J8" s="192"/>
      <c r="K8" s="192"/>
      <c r="L8" s="192"/>
      <c r="M8" s="193">
        <f>N8+V8</f>
        <v>0</v>
      </c>
      <c r="N8" s="193">
        <f>SUM(O8:Q8)</f>
        <v>0</v>
      </c>
      <c r="O8" s="191"/>
      <c r="P8" s="191"/>
      <c r="Q8" s="191"/>
      <c r="R8" s="193">
        <f>SUM(S8:U8)</f>
        <v>0</v>
      </c>
      <c r="S8" s="191"/>
      <c r="T8" s="191"/>
      <c r="U8" s="191"/>
      <c r="V8" s="193">
        <f>SUM(W8:Y8)</f>
        <v>0</v>
      </c>
      <c r="W8" s="191"/>
      <c r="X8" s="191"/>
      <c r="Y8" s="191"/>
      <c r="Z8" s="351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5" customHeight="1">
      <c r="A9" s="351"/>
      <c r="B9" s="126" t="s">
        <v>249</v>
      </c>
      <c r="C9" s="64" t="s">
        <v>370</v>
      </c>
      <c r="D9" s="193">
        <f t="shared" ref="D9:D72" si="0">E9+I9</f>
        <v>0</v>
      </c>
      <c r="E9" s="193">
        <f t="shared" ref="E9:E72" si="1">SUM(F9:H9)</f>
        <v>0</v>
      </c>
      <c r="F9" s="192"/>
      <c r="G9" s="192"/>
      <c r="H9" s="192"/>
      <c r="I9" s="193">
        <f t="shared" ref="I9:I72" si="2">SUM(J9:L9)</f>
        <v>0</v>
      </c>
      <c r="J9" s="192"/>
      <c r="K9" s="192"/>
      <c r="L9" s="192"/>
      <c r="M9" s="193">
        <f t="shared" ref="M9:M72" si="3">N9+V9</f>
        <v>0</v>
      </c>
      <c r="N9" s="193">
        <f t="shared" ref="N9:N72" si="4">SUM(O9:Q9)</f>
        <v>0</v>
      </c>
      <c r="O9" s="191"/>
      <c r="P9" s="191"/>
      <c r="Q9" s="191"/>
      <c r="R9" s="193">
        <f t="shared" ref="R9:R72" si="5">SUM(S9:U9)</f>
        <v>0</v>
      </c>
      <c r="S9" s="191"/>
      <c r="T9" s="191"/>
      <c r="U9" s="191"/>
      <c r="V9" s="193">
        <f t="shared" ref="V9:V72" si="6">SUM(W9:Y9)</f>
        <v>0</v>
      </c>
      <c r="W9" s="191"/>
      <c r="X9" s="191"/>
      <c r="Y9" s="191"/>
      <c r="Z9" s="351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5" customHeight="1">
      <c r="A10" s="351"/>
      <c r="B10" s="126" t="s">
        <v>474</v>
      </c>
      <c r="C10" s="64" t="s">
        <v>371</v>
      </c>
      <c r="D10" s="193">
        <f t="shared" si="0"/>
        <v>0</v>
      </c>
      <c r="E10" s="193">
        <f t="shared" si="1"/>
        <v>0</v>
      </c>
      <c r="F10" s="192"/>
      <c r="G10" s="192"/>
      <c r="H10" s="192"/>
      <c r="I10" s="193">
        <f t="shared" si="2"/>
        <v>0</v>
      </c>
      <c r="J10" s="192"/>
      <c r="K10" s="192"/>
      <c r="L10" s="192"/>
      <c r="M10" s="193">
        <f t="shared" si="3"/>
        <v>0</v>
      </c>
      <c r="N10" s="193">
        <f t="shared" si="4"/>
        <v>0</v>
      </c>
      <c r="O10" s="191"/>
      <c r="P10" s="191"/>
      <c r="Q10" s="191"/>
      <c r="R10" s="193">
        <f t="shared" si="5"/>
        <v>0</v>
      </c>
      <c r="S10" s="191"/>
      <c r="T10" s="191"/>
      <c r="U10" s="191"/>
      <c r="V10" s="193">
        <f t="shared" si="6"/>
        <v>0</v>
      </c>
      <c r="W10" s="191"/>
      <c r="X10" s="191"/>
      <c r="Y10" s="191"/>
      <c r="Z10" s="351"/>
      <c r="AB10" s="38" t="e">
        <f>Раздел2!#REF!</f>
        <v>#REF!</v>
      </c>
      <c r="AC10" s="38">
        <f>Раздел2!F12</f>
        <v>0</v>
      </c>
      <c r="AD10" s="12">
        <f>Раздел2!D11</f>
        <v>0</v>
      </c>
    </row>
    <row r="11" spans="1:30" ht="15.95" customHeight="1">
      <c r="A11" s="351"/>
      <c r="B11" s="126" t="s">
        <v>14</v>
      </c>
      <c r="C11" s="64" t="s">
        <v>372</v>
      </c>
      <c r="D11" s="193">
        <f t="shared" si="0"/>
        <v>0</v>
      </c>
      <c r="E11" s="193">
        <f t="shared" si="1"/>
        <v>0</v>
      </c>
      <c r="F11" s="192"/>
      <c r="G11" s="192"/>
      <c r="H11" s="192"/>
      <c r="I11" s="193">
        <f t="shared" si="2"/>
        <v>0</v>
      </c>
      <c r="J11" s="192"/>
      <c r="K11" s="192"/>
      <c r="L11" s="192"/>
      <c r="M11" s="193">
        <f t="shared" si="3"/>
        <v>0</v>
      </c>
      <c r="N11" s="193">
        <f t="shared" si="4"/>
        <v>0</v>
      </c>
      <c r="O11" s="191"/>
      <c r="P11" s="191"/>
      <c r="Q11" s="191"/>
      <c r="R11" s="193">
        <f t="shared" si="5"/>
        <v>0</v>
      </c>
      <c r="S11" s="191"/>
      <c r="T11" s="191"/>
      <c r="U11" s="191"/>
      <c r="V11" s="193">
        <f t="shared" si="6"/>
        <v>0</v>
      </c>
      <c r="W11" s="191"/>
      <c r="X11" s="191"/>
      <c r="Y11" s="191"/>
      <c r="Z11" s="351"/>
      <c r="AB11" s="38" t="e">
        <f>Раздел2!#REF!</f>
        <v>#REF!</v>
      </c>
      <c r="AC11" s="38">
        <f>Раздел2!F14</f>
        <v>0</v>
      </c>
      <c r="AD11" s="12">
        <f>Раздел2!D12</f>
        <v>0</v>
      </c>
    </row>
    <row r="12" spans="1:30" ht="15.95" customHeight="1">
      <c r="A12" s="351"/>
      <c r="B12" s="126" t="s">
        <v>475</v>
      </c>
      <c r="C12" s="64" t="s">
        <v>365</v>
      </c>
      <c r="D12" s="193">
        <f t="shared" si="0"/>
        <v>0</v>
      </c>
      <c r="E12" s="193">
        <f t="shared" si="1"/>
        <v>0</v>
      </c>
      <c r="F12" s="192"/>
      <c r="G12" s="192"/>
      <c r="H12" s="192"/>
      <c r="I12" s="193">
        <f t="shared" si="2"/>
        <v>0</v>
      </c>
      <c r="J12" s="192"/>
      <c r="K12" s="192"/>
      <c r="L12" s="192"/>
      <c r="M12" s="193">
        <f t="shared" si="3"/>
        <v>0</v>
      </c>
      <c r="N12" s="193">
        <f t="shared" si="4"/>
        <v>0</v>
      </c>
      <c r="O12" s="191"/>
      <c r="P12" s="191"/>
      <c r="Q12" s="191"/>
      <c r="R12" s="193">
        <f t="shared" si="5"/>
        <v>0</v>
      </c>
      <c r="S12" s="191"/>
      <c r="T12" s="191"/>
      <c r="U12" s="191"/>
      <c r="V12" s="193">
        <f t="shared" si="6"/>
        <v>0</v>
      </c>
      <c r="W12" s="191"/>
      <c r="X12" s="191"/>
      <c r="Y12" s="191"/>
      <c r="Z12" s="351"/>
      <c r="AB12" s="38" t="e">
        <f>Раздел2!#REF!</f>
        <v>#REF!</v>
      </c>
      <c r="AC12" s="38">
        <f>Раздел2!F15</f>
        <v>0</v>
      </c>
      <c r="AD12" s="12">
        <f>Раздел2!D13</f>
        <v>0</v>
      </c>
    </row>
    <row r="13" spans="1:30" ht="15.95" customHeight="1">
      <c r="A13" s="351"/>
      <c r="B13" s="126" t="s">
        <v>15</v>
      </c>
      <c r="C13" s="64" t="s">
        <v>366</v>
      </c>
      <c r="D13" s="193">
        <f t="shared" si="0"/>
        <v>0</v>
      </c>
      <c r="E13" s="193">
        <f t="shared" si="1"/>
        <v>0</v>
      </c>
      <c r="F13" s="192"/>
      <c r="G13" s="192"/>
      <c r="H13" s="192"/>
      <c r="I13" s="193">
        <f t="shared" si="2"/>
        <v>0</v>
      </c>
      <c r="J13" s="192"/>
      <c r="K13" s="192"/>
      <c r="L13" s="192"/>
      <c r="M13" s="193">
        <f t="shared" si="3"/>
        <v>0</v>
      </c>
      <c r="N13" s="193">
        <f t="shared" si="4"/>
        <v>0</v>
      </c>
      <c r="O13" s="191"/>
      <c r="P13" s="191"/>
      <c r="Q13" s="191"/>
      <c r="R13" s="193">
        <f t="shared" si="5"/>
        <v>0</v>
      </c>
      <c r="S13" s="191"/>
      <c r="T13" s="191"/>
      <c r="U13" s="191"/>
      <c r="V13" s="193">
        <f t="shared" si="6"/>
        <v>0</v>
      </c>
      <c r="W13" s="191"/>
      <c r="X13" s="191"/>
      <c r="Y13" s="191"/>
      <c r="Z13" s="351"/>
      <c r="AB13" s="38" t="e">
        <f>Раздел2!#REF!</f>
        <v>#REF!</v>
      </c>
      <c r="AC13" s="38">
        <f>Раздел2!F16</f>
        <v>0</v>
      </c>
      <c r="AD13" s="12">
        <f>Раздел2!D14</f>
        <v>0</v>
      </c>
    </row>
    <row r="14" spans="1:30" ht="15.95" customHeight="1">
      <c r="A14" s="351"/>
      <c r="B14" s="126" t="s">
        <v>16</v>
      </c>
      <c r="C14" s="64" t="s">
        <v>367</v>
      </c>
      <c r="D14" s="193">
        <f t="shared" si="0"/>
        <v>0</v>
      </c>
      <c r="E14" s="193">
        <f t="shared" si="1"/>
        <v>0</v>
      </c>
      <c r="F14" s="192"/>
      <c r="G14" s="192"/>
      <c r="H14" s="192"/>
      <c r="I14" s="193">
        <f t="shared" si="2"/>
        <v>0</v>
      </c>
      <c r="J14" s="192"/>
      <c r="K14" s="192"/>
      <c r="L14" s="192"/>
      <c r="M14" s="193">
        <f t="shared" si="3"/>
        <v>0</v>
      </c>
      <c r="N14" s="193">
        <f t="shared" si="4"/>
        <v>0</v>
      </c>
      <c r="O14" s="191"/>
      <c r="P14" s="191"/>
      <c r="Q14" s="191"/>
      <c r="R14" s="193">
        <f t="shared" si="5"/>
        <v>0</v>
      </c>
      <c r="S14" s="191"/>
      <c r="T14" s="191"/>
      <c r="U14" s="191"/>
      <c r="V14" s="193">
        <f t="shared" si="6"/>
        <v>0</v>
      </c>
      <c r="W14" s="191"/>
      <c r="X14" s="191"/>
      <c r="Y14" s="191"/>
      <c r="Z14" s="351"/>
      <c r="AB14" s="38" t="e">
        <f>Раздел2!#REF!</f>
        <v>#REF!</v>
      </c>
      <c r="AC14" s="38">
        <f>Раздел2!F18</f>
        <v>0</v>
      </c>
      <c r="AD14" s="12">
        <f>Раздел2!D15</f>
        <v>0</v>
      </c>
    </row>
    <row r="15" spans="1:30" ht="15.95" customHeight="1">
      <c r="A15" s="351"/>
      <c r="B15" s="126" t="s">
        <v>17</v>
      </c>
      <c r="C15" s="64" t="s">
        <v>368</v>
      </c>
      <c r="D15" s="193">
        <f t="shared" si="0"/>
        <v>0</v>
      </c>
      <c r="E15" s="193">
        <f t="shared" si="1"/>
        <v>0</v>
      </c>
      <c r="F15" s="192"/>
      <c r="G15" s="192"/>
      <c r="H15" s="192"/>
      <c r="I15" s="193">
        <f t="shared" si="2"/>
        <v>0</v>
      </c>
      <c r="J15" s="192"/>
      <c r="K15" s="192"/>
      <c r="L15" s="192"/>
      <c r="M15" s="193">
        <f t="shared" si="3"/>
        <v>0</v>
      </c>
      <c r="N15" s="193">
        <f t="shared" si="4"/>
        <v>0</v>
      </c>
      <c r="O15" s="191"/>
      <c r="P15" s="191"/>
      <c r="Q15" s="191"/>
      <c r="R15" s="193">
        <f t="shared" si="5"/>
        <v>0</v>
      </c>
      <c r="S15" s="191"/>
      <c r="T15" s="191"/>
      <c r="U15" s="191"/>
      <c r="V15" s="193">
        <f t="shared" si="6"/>
        <v>0</v>
      </c>
      <c r="W15" s="191"/>
      <c r="X15" s="191"/>
      <c r="Y15" s="191"/>
      <c r="Z15" s="351"/>
      <c r="AB15" s="38" t="e">
        <f>Раздел2!#REF!</f>
        <v>#REF!</v>
      </c>
      <c r="AC15" s="38">
        <f>Раздел2!F19</f>
        <v>0</v>
      </c>
      <c r="AD15" s="12">
        <f>Раздел2!D16</f>
        <v>0</v>
      </c>
    </row>
    <row r="16" spans="1:30" ht="15.95" customHeight="1">
      <c r="A16" s="351"/>
      <c r="B16" s="126" t="s">
        <v>476</v>
      </c>
      <c r="C16" s="64" t="s">
        <v>369</v>
      </c>
      <c r="D16" s="193">
        <f t="shared" si="0"/>
        <v>0</v>
      </c>
      <c r="E16" s="193">
        <f t="shared" si="1"/>
        <v>0</v>
      </c>
      <c r="F16" s="192"/>
      <c r="G16" s="192"/>
      <c r="H16" s="192"/>
      <c r="I16" s="193">
        <f t="shared" si="2"/>
        <v>0</v>
      </c>
      <c r="J16" s="192"/>
      <c r="K16" s="192"/>
      <c r="L16" s="192"/>
      <c r="M16" s="193">
        <f t="shared" si="3"/>
        <v>0</v>
      </c>
      <c r="N16" s="193">
        <f t="shared" si="4"/>
        <v>0</v>
      </c>
      <c r="O16" s="191"/>
      <c r="P16" s="191"/>
      <c r="Q16" s="191"/>
      <c r="R16" s="193">
        <f t="shared" si="5"/>
        <v>0</v>
      </c>
      <c r="S16" s="191"/>
      <c r="T16" s="191"/>
      <c r="U16" s="191"/>
      <c r="V16" s="193">
        <f t="shared" si="6"/>
        <v>0</v>
      </c>
      <c r="W16" s="191"/>
      <c r="X16" s="191"/>
      <c r="Y16" s="191"/>
      <c r="Z16" s="351"/>
      <c r="AB16" s="38" t="e">
        <f>Раздел2!#REF!</f>
        <v>#REF!</v>
      </c>
      <c r="AC16" s="38">
        <f>Раздел2!F20</f>
        <v>0</v>
      </c>
      <c r="AD16" s="12">
        <f>Раздел2!D17</f>
        <v>0</v>
      </c>
    </row>
    <row r="17" spans="1:30" ht="15" customHeight="1">
      <c r="A17" s="351"/>
      <c r="B17" s="126" t="s">
        <v>378</v>
      </c>
      <c r="C17" s="64" t="s">
        <v>512</v>
      </c>
      <c r="D17" s="193">
        <f t="shared" si="0"/>
        <v>0</v>
      </c>
      <c r="E17" s="193">
        <f t="shared" si="1"/>
        <v>0</v>
      </c>
      <c r="F17" s="192"/>
      <c r="G17" s="192"/>
      <c r="H17" s="192"/>
      <c r="I17" s="193">
        <f t="shared" si="2"/>
        <v>0</v>
      </c>
      <c r="J17" s="192"/>
      <c r="K17" s="192"/>
      <c r="L17" s="192"/>
      <c r="M17" s="193">
        <f t="shared" si="3"/>
        <v>0</v>
      </c>
      <c r="N17" s="193">
        <f t="shared" si="4"/>
        <v>0</v>
      </c>
      <c r="O17" s="191"/>
      <c r="P17" s="191"/>
      <c r="Q17" s="191"/>
      <c r="R17" s="193">
        <f t="shared" si="5"/>
        <v>0</v>
      </c>
      <c r="S17" s="191"/>
      <c r="T17" s="191"/>
      <c r="U17" s="191"/>
      <c r="V17" s="193">
        <f t="shared" si="6"/>
        <v>0</v>
      </c>
      <c r="W17" s="191"/>
      <c r="X17" s="191"/>
      <c r="Y17" s="191"/>
      <c r="Z17" s="351"/>
      <c r="AB17" s="38" t="e">
        <f>Раздел2!#REF!</f>
        <v>#REF!</v>
      </c>
      <c r="AC17" s="38">
        <f>Раздел2!F21</f>
        <v>0</v>
      </c>
      <c r="AD17" s="12">
        <f>Раздел2!D18</f>
        <v>0</v>
      </c>
    </row>
    <row r="18" spans="1:30" ht="15.95" customHeight="1">
      <c r="A18" s="351"/>
      <c r="B18" s="126" t="s">
        <v>18</v>
      </c>
      <c r="C18" s="64" t="s">
        <v>513</v>
      </c>
      <c r="D18" s="193">
        <f t="shared" si="0"/>
        <v>0</v>
      </c>
      <c r="E18" s="193">
        <f t="shared" si="1"/>
        <v>0</v>
      </c>
      <c r="F18" s="192"/>
      <c r="G18" s="192"/>
      <c r="H18" s="192"/>
      <c r="I18" s="193">
        <f t="shared" si="2"/>
        <v>0</v>
      </c>
      <c r="J18" s="192"/>
      <c r="K18" s="192"/>
      <c r="L18" s="192"/>
      <c r="M18" s="193">
        <f t="shared" si="3"/>
        <v>0</v>
      </c>
      <c r="N18" s="193">
        <f t="shared" si="4"/>
        <v>0</v>
      </c>
      <c r="O18" s="191"/>
      <c r="P18" s="191"/>
      <c r="Q18" s="191"/>
      <c r="R18" s="193">
        <f t="shared" si="5"/>
        <v>0</v>
      </c>
      <c r="S18" s="191"/>
      <c r="T18" s="191"/>
      <c r="U18" s="191"/>
      <c r="V18" s="193">
        <f t="shared" si="6"/>
        <v>0</v>
      </c>
      <c r="W18" s="191"/>
      <c r="X18" s="191"/>
      <c r="Y18" s="191"/>
      <c r="Z18" s="351"/>
      <c r="AB18" s="38" t="e">
        <f>Раздел2!#REF!</f>
        <v>#REF!</v>
      </c>
      <c r="AC18" s="38">
        <f>Раздел2!F22</f>
        <v>0</v>
      </c>
      <c r="AD18" s="12">
        <f>Раздел2!D19</f>
        <v>0</v>
      </c>
    </row>
    <row r="19" spans="1:30" ht="15.95" customHeight="1">
      <c r="A19" s="351"/>
      <c r="B19" s="126" t="s">
        <v>379</v>
      </c>
      <c r="C19" s="64" t="s">
        <v>514</v>
      </c>
      <c r="D19" s="193">
        <f t="shared" si="0"/>
        <v>0</v>
      </c>
      <c r="E19" s="193">
        <f>SUM(E20:E21)</f>
        <v>0</v>
      </c>
      <c r="F19" s="193">
        <f t="shared" ref="F19:Y19" si="7">SUM(F20:F21)</f>
        <v>0</v>
      </c>
      <c r="G19" s="193">
        <f t="shared" si="7"/>
        <v>0</v>
      </c>
      <c r="H19" s="193">
        <f t="shared" si="7"/>
        <v>0</v>
      </c>
      <c r="I19" s="193">
        <f t="shared" si="7"/>
        <v>0</v>
      </c>
      <c r="J19" s="193">
        <f t="shared" si="7"/>
        <v>0</v>
      </c>
      <c r="K19" s="193">
        <f t="shared" si="7"/>
        <v>0</v>
      </c>
      <c r="L19" s="193">
        <f t="shared" si="7"/>
        <v>0</v>
      </c>
      <c r="M19" s="193">
        <f t="shared" si="3"/>
        <v>0</v>
      </c>
      <c r="N19" s="193">
        <f t="shared" si="7"/>
        <v>0</v>
      </c>
      <c r="O19" s="193">
        <f t="shared" si="7"/>
        <v>0</v>
      </c>
      <c r="P19" s="193">
        <f t="shared" si="7"/>
        <v>0</v>
      </c>
      <c r="Q19" s="193">
        <f t="shared" si="7"/>
        <v>0</v>
      </c>
      <c r="R19" s="193">
        <f t="shared" si="7"/>
        <v>0</v>
      </c>
      <c r="S19" s="193">
        <f t="shared" si="7"/>
        <v>0</v>
      </c>
      <c r="T19" s="193">
        <f t="shared" si="7"/>
        <v>0</v>
      </c>
      <c r="U19" s="193">
        <f t="shared" si="7"/>
        <v>0</v>
      </c>
      <c r="V19" s="193">
        <f t="shared" si="7"/>
        <v>0</v>
      </c>
      <c r="W19" s="193">
        <f t="shared" si="7"/>
        <v>0</v>
      </c>
      <c r="X19" s="193">
        <f t="shared" si="7"/>
        <v>0</v>
      </c>
      <c r="Y19" s="193">
        <f t="shared" si="7"/>
        <v>0</v>
      </c>
      <c r="Z19" s="351"/>
      <c r="AB19" s="38" t="e">
        <f>Раздел2!#REF!</f>
        <v>#REF!</v>
      </c>
      <c r="AC19" s="38">
        <f>Раздел2!F23</f>
        <v>0</v>
      </c>
      <c r="AD19" s="12">
        <f>Раздел2!D20</f>
        <v>0</v>
      </c>
    </row>
    <row r="20" spans="1:30" ht="20.25" customHeight="1">
      <c r="A20" s="351"/>
      <c r="B20" s="127" t="s">
        <v>412</v>
      </c>
      <c r="C20" s="64" t="s">
        <v>515</v>
      </c>
      <c r="D20" s="193">
        <f t="shared" si="0"/>
        <v>0</v>
      </c>
      <c r="E20" s="193">
        <f t="shared" si="1"/>
        <v>0</v>
      </c>
      <c r="F20" s="192"/>
      <c r="G20" s="192"/>
      <c r="H20" s="192"/>
      <c r="I20" s="193">
        <f t="shared" si="2"/>
        <v>0</v>
      </c>
      <c r="J20" s="192"/>
      <c r="K20" s="192"/>
      <c r="L20" s="192"/>
      <c r="M20" s="193">
        <f t="shared" si="3"/>
        <v>0</v>
      </c>
      <c r="N20" s="193">
        <f t="shared" si="4"/>
        <v>0</v>
      </c>
      <c r="O20" s="191"/>
      <c r="P20" s="191"/>
      <c r="Q20" s="191"/>
      <c r="R20" s="193">
        <f t="shared" si="5"/>
        <v>0</v>
      </c>
      <c r="S20" s="191"/>
      <c r="T20" s="191"/>
      <c r="U20" s="191"/>
      <c r="V20" s="193">
        <f t="shared" si="6"/>
        <v>0</v>
      </c>
      <c r="W20" s="191"/>
      <c r="X20" s="191"/>
      <c r="Y20" s="191"/>
      <c r="Z20" s="351"/>
      <c r="AB20" s="38" t="e">
        <f>Раздел2!#REF!</f>
        <v>#REF!</v>
      </c>
      <c r="AC20" s="38">
        <f>Раздел2!F24</f>
        <v>0</v>
      </c>
      <c r="AD20" s="12">
        <f>Раздел2!D21</f>
        <v>0</v>
      </c>
    </row>
    <row r="21" spans="1:30" ht="15.95" customHeight="1">
      <c r="A21" s="351"/>
      <c r="B21" s="127" t="s">
        <v>289</v>
      </c>
      <c r="C21" s="64" t="s">
        <v>516</v>
      </c>
      <c r="D21" s="193">
        <f t="shared" si="0"/>
        <v>0</v>
      </c>
      <c r="E21" s="193">
        <f t="shared" si="1"/>
        <v>0</v>
      </c>
      <c r="F21" s="192"/>
      <c r="G21" s="192"/>
      <c r="H21" s="192"/>
      <c r="I21" s="193">
        <f t="shared" si="2"/>
        <v>0</v>
      </c>
      <c r="J21" s="192"/>
      <c r="K21" s="192"/>
      <c r="L21" s="192"/>
      <c r="M21" s="193">
        <f t="shared" si="3"/>
        <v>0</v>
      </c>
      <c r="N21" s="193">
        <f t="shared" si="4"/>
        <v>0</v>
      </c>
      <c r="O21" s="191"/>
      <c r="P21" s="191"/>
      <c r="Q21" s="191"/>
      <c r="R21" s="193">
        <f t="shared" si="5"/>
        <v>0</v>
      </c>
      <c r="S21" s="191"/>
      <c r="T21" s="191"/>
      <c r="U21" s="191"/>
      <c r="V21" s="193">
        <f t="shared" si="6"/>
        <v>0</v>
      </c>
      <c r="W21" s="191"/>
      <c r="X21" s="191"/>
      <c r="Y21" s="191"/>
      <c r="Z21" s="351"/>
      <c r="AB21" s="38" t="e">
        <f>Раздел2!#REF!</f>
        <v>#REF!</v>
      </c>
      <c r="AC21" s="38">
        <f>Раздел2!F25</f>
        <v>0</v>
      </c>
      <c r="AD21" s="12">
        <f>Раздел2!D22</f>
        <v>0</v>
      </c>
    </row>
    <row r="22" spans="1:30" ht="15.95" customHeight="1">
      <c r="A22" s="351"/>
      <c r="B22" s="126" t="s">
        <v>19</v>
      </c>
      <c r="C22" s="64" t="s">
        <v>517</v>
      </c>
      <c r="D22" s="193">
        <f t="shared" si="0"/>
        <v>0</v>
      </c>
      <c r="E22" s="193">
        <f t="shared" si="1"/>
        <v>0</v>
      </c>
      <c r="F22" s="192"/>
      <c r="G22" s="192"/>
      <c r="H22" s="192"/>
      <c r="I22" s="193">
        <f t="shared" si="2"/>
        <v>0</v>
      </c>
      <c r="J22" s="192"/>
      <c r="K22" s="192"/>
      <c r="L22" s="192"/>
      <c r="M22" s="193">
        <f t="shared" si="3"/>
        <v>0</v>
      </c>
      <c r="N22" s="193">
        <f t="shared" si="4"/>
        <v>0</v>
      </c>
      <c r="O22" s="191"/>
      <c r="P22" s="191"/>
      <c r="Q22" s="191"/>
      <c r="R22" s="193">
        <f t="shared" si="5"/>
        <v>0</v>
      </c>
      <c r="S22" s="191"/>
      <c r="T22" s="191"/>
      <c r="U22" s="191"/>
      <c r="V22" s="193">
        <f t="shared" si="6"/>
        <v>0</v>
      </c>
      <c r="W22" s="191"/>
      <c r="X22" s="191"/>
      <c r="Y22" s="191"/>
      <c r="Z22" s="351"/>
      <c r="AB22" s="38" t="e">
        <f>Раздел2!#REF!</f>
        <v>#REF!</v>
      </c>
      <c r="AC22" s="38">
        <f>Раздел2!F26</f>
        <v>0</v>
      </c>
      <c r="AD22" s="12">
        <f>Раздел2!D23</f>
        <v>0</v>
      </c>
    </row>
    <row r="23" spans="1:30" ht="15.75" customHeight="1">
      <c r="A23" s="351"/>
      <c r="B23" s="126" t="s">
        <v>20</v>
      </c>
      <c r="C23" s="64" t="s">
        <v>518</v>
      </c>
      <c r="D23" s="193">
        <f t="shared" si="0"/>
        <v>0</v>
      </c>
      <c r="E23" s="193">
        <f t="shared" si="1"/>
        <v>0</v>
      </c>
      <c r="F23" s="192"/>
      <c r="G23" s="192"/>
      <c r="H23" s="192"/>
      <c r="I23" s="193">
        <f t="shared" si="2"/>
        <v>0</v>
      </c>
      <c r="J23" s="192"/>
      <c r="K23" s="192"/>
      <c r="L23" s="192"/>
      <c r="M23" s="193">
        <f t="shared" si="3"/>
        <v>0</v>
      </c>
      <c r="N23" s="193">
        <f t="shared" si="4"/>
        <v>0</v>
      </c>
      <c r="O23" s="191"/>
      <c r="P23" s="191"/>
      <c r="Q23" s="191"/>
      <c r="R23" s="193">
        <f t="shared" si="5"/>
        <v>0</v>
      </c>
      <c r="S23" s="191"/>
      <c r="T23" s="191"/>
      <c r="U23" s="191"/>
      <c r="V23" s="193">
        <f t="shared" si="6"/>
        <v>0</v>
      </c>
      <c r="W23" s="191"/>
      <c r="X23" s="191"/>
      <c r="Y23" s="191"/>
      <c r="Z23" s="351"/>
      <c r="AB23" s="38" t="e">
        <f>Раздел2!#REF!</f>
        <v>#REF!</v>
      </c>
      <c r="AC23" s="38">
        <f>Раздел2!F27</f>
        <v>0</v>
      </c>
      <c r="AD23" s="12">
        <f>Раздел2!D24</f>
        <v>0</v>
      </c>
    </row>
    <row r="24" spans="1:30" ht="15.95" customHeight="1">
      <c r="A24" s="351"/>
      <c r="B24" s="126" t="s">
        <v>21</v>
      </c>
      <c r="C24" s="64" t="s">
        <v>519</v>
      </c>
      <c r="D24" s="193">
        <f t="shared" si="0"/>
        <v>0</v>
      </c>
      <c r="E24" s="193">
        <f t="shared" si="1"/>
        <v>0</v>
      </c>
      <c r="F24" s="192"/>
      <c r="G24" s="192"/>
      <c r="H24" s="192"/>
      <c r="I24" s="193">
        <f t="shared" si="2"/>
        <v>0</v>
      </c>
      <c r="J24" s="192"/>
      <c r="K24" s="192"/>
      <c r="L24" s="192"/>
      <c r="M24" s="193">
        <f t="shared" si="3"/>
        <v>0</v>
      </c>
      <c r="N24" s="193">
        <f t="shared" si="4"/>
        <v>0</v>
      </c>
      <c r="O24" s="191"/>
      <c r="P24" s="191"/>
      <c r="Q24" s="191"/>
      <c r="R24" s="193">
        <f t="shared" si="5"/>
        <v>0</v>
      </c>
      <c r="S24" s="191"/>
      <c r="T24" s="191"/>
      <c r="U24" s="191"/>
      <c r="V24" s="193">
        <f t="shared" si="6"/>
        <v>0</v>
      </c>
      <c r="W24" s="191"/>
      <c r="X24" s="191"/>
      <c r="Y24" s="191"/>
      <c r="Z24" s="351"/>
      <c r="AB24" s="38" t="e">
        <f>Раздел2!#REF!</f>
        <v>#REF!</v>
      </c>
      <c r="AC24" s="38">
        <f>Раздел2!F28</f>
        <v>0</v>
      </c>
      <c r="AD24" s="12">
        <f>Раздел2!D25</f>
        <v>0</v>
      </c>
    </row>
    <row r="25" spans="1:30" ht="15.95" customHeight="1">
      <c r="A25" s="351"/>
      <c r="B25" s="126" t="s">
        <v>380</v>
      </c>
      <c r="C25" s="64" t="s">
        <v>520</v>
      </c>
      <c r="D25" s="193">
        <f t="shared" si="0"/>
        <v>0</v>
      </c>
      <c r="E25" s="193">
        <f>SUM(E26:E27)</f>
        <v>0</v>
      </c>
      <c r="F25" s="193">
        <f t="shared" ref="F25:Y25" si="8">SUM(F26:F27)</f>
        <v>0</v>
      </c>
      <c r="G25" s="193">
        <f t="shared" si="8"/>
        <v>0</v>
      </c>
      <c r="H25" s="193">
        <f t="shared" si="8"/>
        <v>0</v>
      </c>
      <c r="I25" s="193">
        <f t="shared" si="8"/>
        <v>0</v>
      </c>
      <c r="J25" s="193">
        <f t="shared" si="8"/>
        <v>0</v>
      </c>
      <c r="K25" s="193">
        <f t="shared" si="8"/>
        <v>0</v>
      </c>
      <c r="L25" s="193">
        <f t="shared" si="8"/>
        <v>0</v>
      </c>
      <c r="M25" s="193">
        <f t="shared" si="3"/>
        <v>0</v>
      </c>
      <c r="N25" s="193">
        <f t="shared" si="8"/>
        <v>0</v>
      </c>
      <c r="O25" s="193">
        <f t="shared" si="8"/>
        <v>0</v>
      </c>
      <c r="P25" s="193">
        <f t="shared" si="8"/>
        <v>0</v>
      </c>
      <c r="Q25" s="193">
        <f t="shared" si="8"/>
        <v>0</v>
      </c>
      <c r="R25" s="193">
        <f t="shared" si="8"/>
        <v>0</v>
      </c>
      <c r="S25" s="193">
        <f t="shared" si="8"/>
        <v>0</v>
      </c>
      <c r="T25" s="193">
        <f t="shared" si="8"/>
        <v>0</v>
      </c>
      <c r="U25" s="193">
        <f t="shared" si="8"/>
        <v>0</v>
      </c>
      <c r="V25" s="193">
        <f t="shared" si="8"/>
        <v>0</v>
      </c>
      <c r="W25" s="193">
        <f t="shared" si="8"/>
        <v>0</v>
      </c>
      <c r="X25" s="193">
        <f t="shared" si="8"/>
        <v>0</v>
      </c>
      <c r="Y25" s="193">
        <f t="shared" si="8"/>
        <v>0</v>
      </c>
      <c r="Z25" s="351"/>
      <c r="AB25" s="38" t="e">
        <f>Раздел2!#REF!</f>
        <v>#REF!</v>
      </c>
      <c r="AC25" s="38">
        <f>Раздел2!F29</f>
        <v>0</v>
      </c>
      <c r="AD25" s="12">
        <f>Раздел2!D26</f>
        <v>0</v>
      </c>
    </row>
    <row r="26" spans="1:30" ht="20.25" customHeight="1">
      <c r="A26" s="351"/>
      <c r="B26" s="127" t="s">
        <v>413</v>
      </c>
      <c r="C26" s="64" t="s">
        <v>521</v>
      </c>
      <c r="D26" s="193">
        <f t="shared" si="0"/>
        <v>0</v>
      </c>
      <c r="E26" s="193">
        <f t="shared" si="1"/>
        <v>0</v>
      </c>
      <c r="F26" s="192"/>
      <c r="G26" s="192"/>
      <c r="H26" s="192"/>
      <c r="I26" s="193">
        <f t="shared" si="2"/>
        <v>0</v>
      </c>
      <c r="J26" s="192"/>
      <c r="K26" s="192"/>
      <c r="L26" s="192"/>
      <c r="M26" s="193">
        <f t="shared" si="3"/>
        <v>0</v>
      </c>
      <c r="N26" s="193">
        <f t="shared" si="4"/>
        <v>0</v>
      </c>
      <c r="O26" s="191"/>
      <c r="P26" s="191"/>
      <c r="Q26" s="191"/>
      <c r="R26" s="193">
        <f t="shared" si="5"/>
        <v>0</v>
      </c>
      <c r="S26" s="191"/>
      <c r="T26" s="191"/>
      <c r="U26" s="191"/>
      <c r="V26" s="193">
        <f t="shared" si="6"/>
        <v>0</v>
      </c>
      <c r="W26" s="191"/>
      <c r="X26" s="191"/>
      <c r="Y26" s="191"/>
      <c r="Z26" s="351"/>
      <c r="AB26" s="38" t="e">
        <f>Раздел2!#REF!</f>
        <v>#REF!</v>
      </c>
      <c r="AC26" s="38">
        <f>Раздел2!F30</f>
        <v>0</v>
      </c>
      <c r="AD26" s="12">
        <f>Раздел2!D27</f>
        <v>0</v>
      </c>
    </row>
    <row r="27" spans="1:30" ht="15.95" customHeight="1">
      <c r="A27" s="351"/>
      <c r="B27" s="127" t="s">
        <v>253</v>
      </c>
      <c r="C27" s="64" t="s">
        <v>522</v>
      </c>
      <c r="D27" s="193">
        <f t="shared" si="0"/>
        <v>0</v>
      </c>
      <c r="E27" s="193">
        <f t="shared" si="1"/>
        <v>0</v>
      </c>
      <c r="F27" s="192"/>
      <c r="G27" s="192"/>
      <c r="H27" s="192"/>
      <c r="I27" s="193">
        <f t="shared" si="2"/>
        <v>0</v>
      </c>
      <c r="J27" s="192"/>
      <c r="K27" s="192"/>
      <c r="L27" s="192"/>
      <c r="M27" s="193">
        <f t="shared" si="3"/>
        <v>0</v>
      </c>
      <c r="N27" s="193">
        <f t="shared" si="4"/>
        <v>0</v>
      </c>
      <c r="O27" s="191"/>
      <c r="P27" s="191"/>
      <c r="Q27" s="191"/>
      <c r="R27" s="193">
        <f t="shared" si="5"/>
        <v>0</v>
      </c>
      <c r="S27" s="191"/>
      <c r="T27" s="191"/>
      <c r="U27" s="191"/>
      <c r="V27" s="193">
        <f t="shared" si="6"/>
        <v>0</v>
      </c>
      <c r="W27" s="191"/>
      <c r="X27" s="191"/>
      <c r="Y27" s="191"/>
      <c r="Z27" s="351"/>
      <c r="AB27" s="38" t="e">
        <f>Раздел2!#REF!</f>
        <v>#REF!</v>
      </c>
      <c r="AC27" s="38">
        <f>Раздел2!F31</f>
        <v>0</v>
      </c>
      <c r="AD27" s="12">
        <f>Раздел2!D28</f>
        <v>0</v>
      </c>
    </row>
    <row r="28" spans="1:30" ht="15.75" customHeight="1">
      <c r="A28" s="351"/>
      <c r="B28" s="126" t="s">
        <v>22</v>
      </c>
      <c r="C28" s="64" t="s">
        <v>523</v>
      </c>
      <c r="D28" s="193">
        <f t="shared" si="0"/>
        <v>0</v>
      </c>
      <c r="E28" s="193">
        <f t="shared" si="1"/>
        <v>0</v>
      </c>
      <c r="F28" s="192"/>
      <c r="G28" s="192"/>
      <c r="H28" s="192"/>
      <c r="I28" s="193">
        <f t="shared" si="2"/>
        <v>0</v>
      </c>
      <c r="J28" s="192"/>
      <c r="K28" s="192"/>
      <c r="L28" s="192"/>
      <c r="M28" s="193">
        <f t="shared" si="3"/>
        <v>0</v>
      </c>
      <c r="N28" s="193">
        <f t="shared" si="4"/>
        <v>0</v>
      </c>
      <c r="O28" s="191"/>
      <c r="P28" s="191"/>
      <c r="Q28" s="191"/>
      <c r="R28" s="193">
        <f t="shared" si="5"/>
        <v>0</v>
      </c>
      <c r="S28" s="191"/>
      <c r="T28" s="191"/>
      <c r="U28" s="191"/>
      <c r="V28" s="193">
        <f t="shared" si="6"/>
        <v>0</v>
      </c>
      <c r="W28" s="191"/>
      <c r="X28" s="191"/>
      <c r="Y28" s="191"/>
      <c r="Z28" s="351"/>
      <c r="AB28" s="38" t="e">
        <f>Раздел2!#REF!</f>
        <v>#REF!</v>
      </c>
      <c r="AC28" s="38">
        <f>Раздел2!F32</f>
        <v>0</v>
      </c>
      <c r="AD28" s="12">
        <f>Раздел2!D29</f>
        <v>0</v>
      </c>
    </row>
    <row r="29" spans="1:30" ht="15.75" customHeight="1">
      <c r="A29" s="351"/>
      <c r="B29" s="126" t="s">
        <v>23</v>
      </c>
      <c r="C29" s="64" t="s">
        <v>524</v>
      </c>
      <c r="D29" s="193">
        <f t="shared" si="0"/>
        <v>0</v>
      </c>
      <c r="E29" s="193">
        <f t="shared" si="1"/>
        <v>0</v>
      </c>
      <c r="F29" s="192"/>
      <c r="G29" s="192"/>
      <c r="H29" s="192"/>
      <c r="I29" s="193">
        <f t="shared" si="2"/>
        <v>0</v>
      </c>
      <c r="J29" s="192"/>
      <c r="K29" s="192"/>
      <c r="L29" s="192"/>
      <c r="M29" s="193">
        <f t="shared" si="3"/>
        <v>0</v>
      </c>
      <c r="N29" s="193">
        <f t="shared" si="4"/>
        <v>0</v>
      </c>
      <c r="O29" s="191"/>
      <c r="P29" s="191"/>
      <c r="Q29" s="191"/>
      <c r="R29" s="193">
        <f t="shared" si="5"/>
        <v>0</v>
      </c>
      <c r="S29" s="191"/>
      <c r="T29" s="191"/>
      <c r="U29" s="191"/>
      <c r="V29" s="193">
        <f t="shared" si="6"/>
        <v>0</v>
      </c>
      <c r="W29" s="191"/>
      <c r="X29" s="191"/>
      <c r="Y29" s="191"/>
      <c r="Z29" s="351"/>
      <c r="AB29" s="38" t="e">
        <f>Раздел2!#REF!</f>
        <v>#REF!</v>
      </c>
      <c r="AC29" s="38">
        <f>Раздел2!F33</f>
        <v>0</v>
      </c>
      <c r="AD29" s="12">
        <f>Раздел2!D30</f>
        <v>0</v>
      </c>
    </row>
    <row r="30" spans="1:30" ht="15.75" customHeight="1">
      <c r="A30" s="351"/>
      <c r="B30" s="126" t="s">
        <v>24</v>
      </c>
      <c r="C30" s="64" t="s">
        <v>525</v>
      </c>
      <c r="D30" s="193">
        <f t="shared" si="0"/>
        <v>0</v>
      </c>
      <c r="E30" s="193">
        <f t="shared" si="1"/>
        <v>0</v>
      </c>
      <c r="F30" s="192"/>
      <c r="G30" s="192"/>
      <c r="H30" s="192"/>
      <c r="I30" s="193">
        <f t="shared" si="2"/>
        <v>0</v>
      </c>
      <c r="J30" s="192"/>
      <c r="K30" s="192"/>
      <c r="L30" s="192"/>
      <c r="M30" s="193">
        <f t="shared" si="3"/>
        <v>0</v>
      </c>
      <c r="N30" s="193">
        <f t="shared" si="4"/>
        <v>0</v>
      </c>
      <c r="O30" s="191"/>
      <c r="P30" s="191"/>
      <c r="Q30" s="191"/>
      <c r="R30" s="193">
        <f t="shared" si="5"/>
        <v>0</v>
      </c>
      <c r="S30" s="191"/>
      <c r="T30" s="191"/>
      <c r="U30" s="191"/>
      <c r="V30" s="193">
        <f t="shared" si="6"/>
        <v>0</v>
      </c>
      <c r="W30" s="191"/>
      <c r="X30" s="191"/>
      <c r="Y30" s="191"/>
      <c r="Z30" s="351"/>
      <c r="AB30" s="38" t="e">
        <f>Раздел2!#REF!</f>
        <v>#REF!</v>
      </c>
      <c r="AC30" s="38">
        <f>Раздел2!F38</f>
        <v>0</v>
      </c>
      <c r="AD30" s="12">
        <f>Раздел2!D31</f>
        <v>0</v>
      </c>
    </row>
    <row r="31" spans="1:30" ht="15.75" customHeight="1">
      <c r="A31" s="351"/>
      <c r="B31" s="126" t="s">
        <v>25</v>
      </c>
      <c r="C31" s="64" t="s">
        <v>526</v>
      </c>
      <c r="D31" s="193">
        <f t="shared" si="0"/>
        <v>0</v>
      </c>
      <c r="E31" s="193">
        <f t="shared" si="1"/>
        <v>0</v>
      </c>
      <c r="F31" s="192"/>
      <c r="G31" s="192"/>
      <c r="H31" s="192"/>
      <c r="I31" s="193">
        <f t="shared" si="2"/>
        <v>0</v>
      </c>
      <c r="J31" s="192"/>
      <c r="K31" s="192"/>
      <c r="L31" s="192"/>
      <c r="M31" s="193">
        <f t="shared" si="3"/>
        <v>0</v>
      </c>
      <c r="N31" s="193">
        <f t="shared" si="4"/>
        <v>0</v>
      </c>
      <c r="O31" s="191"/>
      <c r="P31" s="191"/>
      <c r="Q31" s="191"/>
      <c r="R31" s="193">
        <f t="shared" si="5"/>
        <v>0</v>
      </c>
      <c r="S31" s="191"/>
      <c r="T31" s="191"/>
      <c r="U31" s="191"/>
      <c r="V31" s="193">
        <f t="shared" si="6"/>
        <v>0</v>
      </c>
      <c r="W31" s="191"/>
      <c r="X31" s="191"/>
      <c r="Y31" s="191"/>
      <c r="Z31" s="351"/>
      <c r="AB31" s="38" t="e">
        <f>Раздел2!#REF!</f>
        <v>#REF!</v>
      </c>
      <c r="AC31" s="38">
        <f>Раздел2!F39</f>
        <v>0</v>
      </c>
      <c r="AD31" s="12">
        <f>Раздел2!D32</f>
        <v>0</v>
      </c>
    </row>
    <row r="32" spans="1:30" ht="15.75" customHeight="1">
      <c r="A32" s="351"/>
      <c r="B32" s="126" t="s">
        <v>785</v>
      </c>
      <c r="C32" s="64" t="s">
        <v>527</v>
      </c>
      <c r="D32" s="193">
        <f t="shared" si="0"/>
        <v>0</v>
      </c>
      <c r="E32" s="193">
        <f>SUM(E33:E36)</f>
        <v>0</v>
      </c>
      <c r="F32" s="193">
        <f t="shared" ref="F32:Y32" si="9">SUM(F33:F36)</f>
        <v>0</v>
      </c>
      <c r="G32" s="193">
        <f t="shared" si="9"/>
        <v>0</v>
      </c>
      <c r="H32" s="193">
        <f t="shared" si="9"/>
        <v>0</v>
      </c>
      <c r="I32" s="193">
        <f t="shared" si="9"/>
        <v>0</v>
      </c>
      <c r="J32" s="193">
        <f t="shared" si="9"/>
        <v>0</v>
      </c>
      <c r="K32" s="193">
        <f t="shared" si="9"/>
        <v>0</v>
      </c>
      <c r="L32" s="193">
        <f t="shared" si="9"/>
        <v>0</v>
      </c>
      <c r="M32" s="193">
        <f t="shared" si="3"/>
        <v>0</v>
      </c>
      <c r="N32" s="193">
        <f t="shared" si="9"/>
        <v>0</v>
      </c>
      <c r="O32" s="193">
        <f t="shared" si="9"/>
        <v>0</v>
      </c>
      <c r="P32" s="193">
        <f t="shared" si="9"/>
        <v>0</v>
      </c>
      <c r="Q32" s="193">
        <f t="shared" si="9"/>
        <v>0</v>
      </c>
      <c r="R32" s="193">
        <f t="shared" si="9"/>
        <v>0</v>
      </c>
      <c r="S32" s="193">
        <f t="shared" si="9"/>
        <v>0</v>
      </c>
      <c r="T32" s="193">
        <f t="shared" si="9"/>
        <v>0</v>
      </c>
      <c r="U32" s="193">
        <f t="shared" si="9"/>
        <v>0</v>
      </c>
      <c r="V32" s="193">
        <f t="shared" si="9"/>
        <v>0</v>
      </c>
      <c r="W32" s="193">
        <f t="shared" si="9"/>
        <v>0</v>
      </c>
      <c r="X32" s="193">
        <f t="shared" si="9"/>
        <v>0</v>
      </c>
      <c r="Y32" s="193">
        <f t="shared" si="9"/>
        <v>0</v>
      </c>
      <c r="Z32" s="351"/>
      <c r="AB32" s="38" t="e">
        <f>Раздел2!#REF!</f>
        <v>#REF!</v>
      </c>
      <c r="AC32" s="38">
        <f>Раздел2!F40</f>
        <v>0</v>
      </c>
      <c r="AD32" s="12">
        <f>Раздел2!D33</f>
        <v>0</v>
      </c>
    </row>
    <row r="33" spans="1:30" ht="21.75" customHeight="1">
      <c r="A33" s="351"/>
      <c r="B33" s="127" t="s">
        <v>786</v>
      </c>
      <c r="C33" s="64" t="s">
        <v>528</v>
      </c>
      <c r="D33" s="193">
        <f t="shared" si="0"/>
        <v>0</v>
      </c>
      <c r="E33" s="193">
        <f t="shared" si="1"/>
        <v>0</v>
      </c>
      <c r="F33" s="192"/>
      <c r="G33" s="192"/>
      <c r="H33" s="192"/>
      <c r="I33" s="193">
        <f t="shared" si="2"/>
        <v>0</v>
      </c>
      <c r="J33" s="192"/>
      <c r="K33" s="192"/>
      <c r="L33" s="192"/>
      <c r="M33" s="193">
        <f t="shared" si="3"/>
        <v>0</v>
      </c>
      <c r="N33" s="193">
        <f t="shared" si="4"/>
        <v>0</v>
      </c>
      <c r="O33" s="191"/>
      <c r="P33" s="191"/>
      <c r="Q33" s="191"/>
      <c r="R33" s="193">
        <f t="shared" si="5"/>
        <v>0</v>
      </c>
      <c r="S33" s="191"/>
      <c r="T33" s="191"/>
      <c r="U33" s="191"/>
      <c r="V33" s="193">
        <f t="shared" si="6"/>
        <v>0</v>
      </c>
      <c r="W33" s="191"/>
      <c r="X33" s="191"/>
      <c r="Y33" s="191"/>
      <c r="Z33" s="351"/>
      <c r="AB33" s="38"/>
      <c r="AC33" s="38"/>
      <c r="AD33" s="12">
        <f>Раздел2!D34</f>
        <v>0</v>
      </c>
    </row>
    <row r="34" spans="1:30" ht="15.75" customHeight="1">
      <c r="A34" s="351"/>
      <c r="B34" s="127" t="s">
        <v>787</v>
      </c>
      <c r="C34" s="64" t="s">
        <v>529</v>
      </c>
      <c r="D34" s="193">
        <f t="shared" si="0"/>
        <v>0</v>
      </c>
      <c r="E34" s="193">
        <f t="shared" si="1"/>
        <v>0</v>
      </c>
      <c r="F34" s="192"/>
      <c r="G34" s="192"/>
      <c r="H34" s="192"/>
      <c r="I34" s="193">
        <f t="shared" si="2"/>
        <v>0</v>
      </c>
      <c r="J34" s="192"/>
      <c r="K34" s="192"/>
      <c r="L34" s="192"/>
      <c r="M34" s="193">
        <f t="shared" si="3"/>
        <v>0</v>
      </c>
      <c r="N34" s="193">
        <f t="shared" si="4"/>
        <v>0</v>
      </c>
      <c r="O34" s="191"/>
      <c r="P34" s="191"/>
      <c r="Q34" s="191"/>
      <c r="R34" s="193">
        <f t="shared" si="5"/>
        <v>0</v>
      </c>
      <c r="S34" s="191"/>
      <c r="T34" s="191"/>
      <c r="U34" s="191"/>
      <c r="V34" s="193">
        <f t="shared" si="6"/>
        <v>0</v>
      </c>
      <c r="W34" s="191"/>
      <c r="X34" s="191"/>
      <c r="Y34" s="191"/>
      <c r="Z34" s="351"/>
      <c r="AB34" s="38"/>
      <c r="AC34" s="38"/>
      <c r="AD34" s="12">
        <f>Раздел2!D35</f>
        <v>0</v>
      </c>
    </row>
    <row r="35" spans="1:30" ht="15.75" customHeight="1">
      <c r="A35" s="351"/>
      <c r="B35" s="127" t="s">
        <v>788</v>
      </c>
      <c r="C35" s="64" t="s">
        <v>530</v>
      </c>
      <c r="D35" s="193">
        <f t="shared" si="0"/>
        <v>0</v>
      </c>
      <c r="E35" s="193">
        <f t="shared" si="1"/>
        <v>0</v>
      </c>
      <c r="F35" s="192"/>
      <c r="G35" s="192"/>
      <c r="H35" s="192"/>
      <c r="I35" s="193">
        <f t="shared" si="2"/>
        <v>0</v>
      </c>
      <c r="J35" s="192"/>
      <c r="K35" s="192"/>
      <c r="L35" s="192"/>
      <c r="M35" s="193">
        <f t="shared" si="3"/>
        <v>0</v>
      </c>
      <c r="N35" s="193">
        <f t="shared" si="4"/>
        <v>0</v>
      </c>
      <c r="O35" s="191"/>
      <c r="P35" s="191"/>
      <c r="Q35" s="191"/>
      <c r="R35" s="193">
        <f t="shared" si="5"/>
        <v>0</v>
      </c>
      <c r="S35" s="191"/>
      <c r="T35" s="191"/>
      <c r="U35" s="191"/>
      <c r="V35" s="193">
        <f t="shared" si="6"/>
        <v>0</v>
      </c>
      <c r="W35" s="191"/>
      <c r="X35" s="191"/>
      <c r="Y35" s="191"/>
      <c r="Z35" s="351"/>
      <c r="AB35" s="38"/>
      <c r="AC35" s="38"/>
      <c r="AD35" s="12">
        <f>Раздел2!D36</f>
        <v>0</v>
      </c>
    </row>
    <row r="36" spans="1:30" ht="15.75" customHeight="1">
      <c r="A36" s="351"/>
      <c r="B36" s="127" t="s">
        <v>789</v>
      </c>
      <c r="C36" s="64" t="s">
        <v>531</v>
      </c>
      <c r="D36" s="193">
        <f t="shared" si="0"/>
        <v>0</v>
      </c>
      <c r="E36" s="193">
        <f t="shared" si="1"/>
        <v>0</v>
      </c>
      <c r="F36" s="192"/>
      <c r="G36" s="192"/>
      <c r="H36" s="192"/>
      <c r="I36" s="193">
        <f t="shared" si="2"/>
        <v>0</v>
      </c>
      <c r="J36" s="192"/>
      <c r="K36" s="192"/>
      <c r="L36" s="192"/>
      <c r="M36" s="193">
        <f t="shared" si="3"/>
        <v>0</v>
      </c>
      <c r="N36" s="193">
        <f t="shared" si="4"/>
        <v>0</v>
      </c>
      <c r="O36" s="191"/>
      <c r="P36" s="191"/>
      <c r="Q36" s="191"/>
      <c r="R36" s="193">
        <f t="shared" si="5"/>
        <v>0</v>
      </c>
      <c r="S36" s="191"/>
      <c r="T36" s="191"/>
      <c r="U36" s="191"/>
      <c r="V36" s="193">
        <f t="shared" si="6"/>
        <v>0</v>
      </c>
      <c r="W36" s="191"/>
      <c r="X36" s="191"/>
      <c r="Y36" s="191"/>
      <c r="Z36" s="351"/>
      <c r="AB36" s="38"/>
      <c r="AC36" s="38"/>
      <c r="AD36" s="12">
        <f>Раздел2!D37</f>
        <v>0</v>
      </c>
    </row>
    <row r="37" spans="1:30" ht="15.75" customHeight="1">
      <c r="A37" s="351"/>
      <c r="B37" s="126" t="s">
        <v>250</v>
      </c>
      <c r="C37" s="64" t="s">
        <v>532</v>
      </c>
      <c r="D37" s="193">
        <f t="shared" si="0"/>
        <v>0</v>
      </c>
      <c r="E37" s="193">
        <f t="shared" si="1"/>
        <v>0</v>
      </c>
      <c r="F37" s="192"/>
      <c r="G37" s="192"/>
      <c r="H37" s="192"/>
      <c r="I37" s="193">
        <f t="shared" si="2"/>
        <v>0</v>
      </c>
      <c r="J37" s="192"/>
      <c r="K37" s="192"/>
      <c r="L37" s="192"/>
      <c r="M37" s="193">
        <f t="shared" si="3"/>
        <v>0</v>
      </c>
      <c r="N37" s="193">
        <f t="shared" si="4"/>
        <v>0</v>
      </c>
      <c r="O37" s="191"/>
      <c r="P37" s="191"/>
      <c r="Q37" s="191"/>
      <c r="R37" s="193">
        <f t="shared" si="5"/>
        <v>0</v>
      </c>
      <c r="S37" s="191"/>
      <c r="T37" s="191"/>
      <c r="U37" s="191"/>
      <c r="V37" s="193">
        <f t="shared" si="6"/>
        <v>0</v>
      </c>
      <c r="W37" s="191"/>
      <c r="X37" s="191"/>
      <c r="Y37" s="191"/>
      <c r="Z37" s="351"/>
      <c r="AB37" s="38" t="e">
        <f>Раздел2!#REF!</f>
        <v>#REF!</v>
      </c>
      <c r="AC37" s="38">
        <f>Раздел2!F44</f>
        <v>0</v>
      </c>
      <c r="AD37" s="12">
        <f>Раздел2!D38</f>
        <v>0</v>
      </c>
    </row>
    <row r="38" spans="1:30" ht="15.75" customHeight="1">
      <c r="A38" s="351"/>
      <c r="B38" s="126" t="s">
        <v>381</v>
      </c>
      <c r="C38" s="64" t="s">
        <v>533</v>
      </c>
      <c r="D38" s="193">
        <f t="shared" si="0"/>
        <v>0</v>
      </c>
      <c r="E38" s="193">
        <f t="shared" si="1"/>
        <v>0</v>
      </c>
      <c r="F38" s="192"/>
      <c r="G38" s="192"/>
      <c r="H38" s="192"/>
      <c r="I38" s="193">
        <f t="shared" si="2"/>
        <v>0</v>
      </c>
      <c r="J38" s="192"/>
      <c r="K38" s="192"/>
      <c r="L38" s="192"/>
      <c r="M38" s="193">
        <f t="shared" si="3"/>
        <v>0</v>
      </c>
      <c r="N38" s="193">
        <f t="shared" si="4"/>
        <v>0</v>
      </c>
      <c r="O38" s="191"/>
      <c r="P38" s="191"/>
      <c r="Q38" s="191"/>
      <c r="R38" s="193">
        <f t="shared" si="5"/>
        <v>0</v>
      </c>
      <c r="S38" s="191"/>
      <c r="T38" s="191"/>
      <c r="U38" s="191"/>
      <c r="V38" s="193">
        <f t="shared" si="6"/>
        <v>0</v>
      </c>
      <c r="W38" s="191"/>
      <c r="X38" s="191"/>
      <c r="Y38" s="191"/>
      <c r="Z38" s="351"/>
      <c r="AB38" s="38" t="e">
        <f>Раздел2!#REF!</f>
        <v>#REF!</v>
      </c>
      <c r="AC38" s="38">
        <f>Раздел2!F45</f>
        <v>0</v>
      </c>
      <c r="AD38" s="12">
        <f>Раздел2!D39</f>
        <v>0</v>
      </c>
    </row>
    <row r="39" spans="1:30" ht="15.75" customHeight="1">
      <c r="A39" s="351"/>
      <c r="B39" s="126" t="s">
        <v>767</v>
      </c>
      <c r="C39" s="64" t="s">
        <v>534</v>
      </c>
      <c r="D39" s="193">
        <f t="shared" si="0"/>
        <v>0</v>
      </c>
      <c r="E39" s="193">
        <f t="shared" si="1"/>
        <v>0</v>
      </c>
      <c r="F39" s="192"/>
      <c r="G39" s="192"/>
      <c r="H39" s="192"/>
      <c r="I39" s="193">
        <f t="shared" si="2"/>
        <v>0</v>
      </c>
      <c r="J39" s="192"/>
      <c r="K39" s="192"/>
      <c r="L39" s="192"/>
      <c r="M39" s="193">
        <f t="shared" si="3"/>
        <v>0</v>
      </c>
      <c r="N39" s="193">
        <f t="shared" si="4"/>
        <v>0</v>
      </c>
      <c r="O39" s="191"/>
      <c r="P39" s="191"/>
      <c r="Q39" s="191"/>
      <c r="R39" s="193">
        <f t="shared" si="5"/>
        <v>0</v>
      </c>
      <c r="S39" s="191"/>
      <c r="T39" s="191"/>
      <c r="U39" s="191"/>
      <c r="V39" s="193">
        <f t="shared" si="6"/>
        <v>0</v>
      </c>
      <c r="W39" s="191"/>
      <c r="X39" s="191"/>
      <c r="Y39" s="191"/>
      <c r="Z39" s="351"/>
      <c r="AB39" s="38"/>
      <c r="AC39" s="38"/>
      <c r="AD39" s="12">
        <f>Раздел2!D40</f>
        <v>0</v>
      </c>
    </row>
    <row r="40" spans="1:30" ht="15.75" customHeight="1">
      <c r="A40" s="351"/>
      <c r="B40" s="126" t="s">
        <v>382</v>
      </c>
      <c r="C40" s="64" t="s">
        <v>535</v>
      </c>
      <c r="D40" s="193">
        <f t="shared" si="0"/>
        <v>0</v>
      </c>
      <c r="E40" s="193">
        <f>SUM(E41:E42)</f>
        <v>0</v>
      </c>
      <c r="F40" s="193">
        <f t="shared" ref="F40:Y40" si="10">SUM(F41:F42)</f>
        <v>0</v>
      </c>
      <c r="G40" s="193">
        <f t="shared" si="10"/>
        <v>0</v>
      </c>
      <c r="H40" s="193">
        <f t="shared" si="10"/>
        <v>0</v>
      </c>
      <c r="I40" s="193">
        <f t="shared" si="10"/>
        <v>0</v>
      </c>
      <c r="J40" s="193">
        <f t="shared" si="10"/>
        <v>0</v>
      </c>
      <c r="K40" s="193">
        <f t="shared" si="10"/>
        <v>0</v>
      </c>
      <c r="L40" s="193">
        <f t="shared" si="10"/>
        <v>0</v>
      </c>
      <c r="M40" s="193">
        <f t="shared" si="3"/>
        <v>0</v>
      </c>
      <c r="N40" s="193">
        <f t="shared" si="10"/>
        <v>0</v>
      </c>
      <c r="O40" s="193">
        <f t="shared" si="10"/>
        <v>0</v>
      </c>
      <c r="P40" s="193">
        <f t="shared" si="10"/>
        <v>0</v>
      </c>
      <c r="Q40" s="193">
        <f t="shared" si="10"/>
        <v>0</v>
      </c>
      <c r="R40" s="193">
        <f t="shared" si="10"/>
        <v>0</v>
      </c>
      <c r="S40" s="193">
        <f t="shared" si="10"/>
        <v>0</v>
      </c>
      <c r="T40" s="193">
        <f t="shared" si="10"/>
        <v>0</v>
      </c>
      <c r="U40" s="193">
        <f t="shared" si="10"/>
        <v>0</v>
      </c>
      <c r="V40" s="193">
        <f t="shared" si="10"/>
        <v>0</v>
      </c>
      <c r="W40" s="193">
        <f t="shared" si="10"/>
        <v>0</v>
      </c>
      <c r="X40" s="193">
        <f t="shared" si="10"/>
        <v>0</v>
      </c>
      <c r="Y40" s="193">
        <f t="shared" si="10"/>
        <v>0</v>
      </c>
      <c r="Z40" s="351"/>
      <c r="AB40" s="38" t="e">
        <f>Раздел2!#REF!</f>
        <v>#REF!</v>
      </c>
      <c r="AC40" s="38">
        <f>Раздел2!F46</f>
        <v>0</v>
      </c>
      <c r="AD40" s="12">
        <f>Раздел2!D41</f>
        <v>0</v>
      </c>
    </row>
    <row r="41" spans="1:30" ht="20.25" customHeight="1">
      <c r="A41" s="351"/>
      <c r="B41" s="127" t="s">
        <v>414</v>
      </c>
      <c r="C41" s="64" t="s">
        <v>536</v>
      </c>
      <c r="D41" s="193">
        <f t="shared" si="0"/>
        <v>0</v>
      </c>
      <c r="E41" s="193">
        <f t="shared" si="1"/>
        <v>0</v>
      </c>
      <c r="F41" s="192"/>
      <c r="G41" s="192"/>
      <c r="H41" s="192"/>
      <c r="I41" s="193">
        <f t="shared" si="2"/>
        <v>0</v>
      </c>
      <c r="J41" s="192"/>
      <c r="K41" s="192"/>
      <c r="L41" s="192"/>
      <c r="M41" s="193">
        <f t="shared" si="3"/>
        <v>0</v>
      </c>
      <c r="N41" s="193">
        <f t="shared" si="4"/>
        <v>0</v>
      </c>
      <c r="O41" s="191"/>
      <c r="P41" s="191"/>
      <c r="Q41" s="191"/>
      <c r="R41" s="193">
        <f t="shared" si="5"/>
        <v>0</v>
      </c>
      <c r="S41" s="191"/>
      <c r="T41" s="191"/>
      <c r="U41" s="191"/>
      <c r="V41" s="193">
        <f t="shared" si="6"/>
        <v>0</v>
      </c>
      <c r="W41" s="191"/>
      <c r="X41" s="191"/>
      <c r="Y41" s="191"/>
      <c r="Z41" s="351"/>
      <c r="AB41" s="38" t="e">
        <f>Раздел2!#REF!</f>
        <v>#REF!</v>
      </c>
      <c r="AC41" s="38">
        <f>Раздел2!F49</f>
        <v>0</v>
      </c>
      <c r="AD41" s="12">
        <f>Раздел2!D42</f>
        <v>0</v>
      </c>
    </row>
    <row r="42" spans="1:30" ht="15.75" customHeight="1">
      <c r="A42" s="351"/>
      <c r="B42" s="127" t="s">
        <v>290</v>
      </c>
      <c r="C42" s="64" t="s">
        <v>537</v>
      </c>
      <c r="D42" s="193">
        <f t="shared" si="0"/>
        <v>0</v>
      </c>
      <c r="E42" s="193">
        <f t="shared" si="1"/>
        <v>0</v>
      </c>
      <c r="F42" s="192"/>
      <c r="G42" s="192"/>
      <c r="H42" s="192"/>
      <c r="I42" s="193">
        <f t="shared" si="2"/>
        <v>0</v>
      </c>
      <c r="J42" s="192"/>
      <c r="K42" s="192"/>
      <c r="L42" s="192"/>
      <c r="M42" s="193">
        <f t="shared" si="3"/>
        <v>0</v>
      </c>
      <c r="N42" s="193">
        <f t="shared" si="4"/>
        <v>0</v>
      </c>
      <c r="O42" s="191"/>
      <c r="P42" s="191"/>
      <c r="Q42" s="191"/>
      <c r="R42" s="193">
        <f t="shared" si="5"/>
        <v>0</v>
      </c>
      <c r="S42" s="191"/>
      <c r="T42" s="191"/>
      <c r="U42" s="191"/>
      <c r="V42" s="193">
        <f t="shared" si="6"/>
        <v>0</v>
      </c>
      <c r="W42" s="191"/>
      <c r="X42" s="191"/>
      <c r="Y42" s="191"/>
      <c r="Z42" s="351"/>
      <c r="AB42" s="38" t="e">
        <f>Раздел2!#REF!</f>
        <v>#REF!</v>
      </c>
      <c r="AC42" s="38">
        <f>Раздел2!F50</f>
        <v>0</v>
      </c>
      <c r="AD42" s="12">
        <f>Раздел2!D43</f>
        <v>0</v>
      </c>
    </row>
    <row r="43" spans="1:30" ht="15.75" customHeight="1">
      <c r="A43" s="351"/>
      <c r="B43" s="126" t="s">
        <v>26</v>
      </c>
      <c r="C43" s="64" t="s">
        <v>538</v>
      </c>
      <c r="D43" s="193">
        <f t="shared" si="0"/>
        <v>0</v>
      </c>
      <c r="E43" s="193">
        <f t="shared" si="1"/>
        <v>0</v>
      </c>
      <c r="F43" s="192"/>
      <c r="G43" s="192"/>
      <c r="H43" s="192"/>
      <c r="I43" s="193">
        <f t="shared" si="2"/>
        <v>0</v>
      </c>
      <c r="J43" s="192"/>
      <c r="K43" s="192"/>
      <c r="L43" s="192"/>
      <c r="M43" s="193">
        <f t="shared" si="3"/>
        <v>0</v>
      </c>
      <c r="N43" s="193">
        <f t="shared" si="4"/>
        <v>0</v>
      </c>
      <c r="O43" s="191"/>
      <c r="P43" s="191"/>
      <c r="Q43" s="191"/>
      <c r="R43" s="193">
        <f t="shared" si="5"/>
        <v>0</v>
      </c>
      <c r="S43" s="191"/>
      <c r="T43" s="191"/>
      <c r="U43" s="191"/>
      <c r="V43" s="193">
        <f t="shared" si="6"/>
        <v>0</v>
      </c>
      <c r="W43" s="191"/>
      <c r="X43" s="191"/>
      <c r="Y43" s="191"/>
      <c r="Z43" s="351"/>
      <c r="AB43" s="38" t="e">
        <f>Раздел2!#REF!</f>
        <v>#REF!</v>
      </c>
      <c r="AC43" s="38">
        <f>Раздел2!F51</f>
        <v>0</v>
      </c>
      <c r="AD43" s="12">
        <f>Раздел2!D44</f>
        <v>0</v>
      </c>
    </row>
    <row r="44" spans="1:30" ht="15.95" customHeight="1">
      <c r="A44" s="351"/>
      <c r="B44" s="126" t="s">
        <v>477</v>
      </c>
      <c r="C44" s="64" t="s">
        <v>539</v>
      </c>
      <c r="D44" s="193">
        <f t="shared" si="0"/>
        <v>0</v>
      </c>
      <c r="E44" s="193">
        <f t="shared" si="1"/>
        <v>0</v>
      </c>
      <c r="F44" s="192"/>
      <c r="G44" s="192"/>
      <c r="H44" s="192"/>
      <c r="I44" s="193">
        <f t="shared" si="2"/>
        <v>0</v>
      </c>
      <c r="J44" s="192"/>
      <c r="K44" s="192"/>
      <c r="L44" s="192"/>
      <c r="M44" s="193">
        <f t="shared" si="3"/>
        <v>0</v>
      </c>
      <c r="N44" s="193">
        <f t="shared" si="4"/>
        <v>0</v>
      </c>
      <c r="O44" s="191"/>
      <c r="P44" s="191"/>
      <c r="Q44" s="191"/>
      <c r="R44" s="193">
        <f t="shared" si="5"/>
        <v>0</v>
      </c>
      <c r="S44" s="191"/>
      <c r="T44" s="191"/>
      <c r="U44" s="191"/>
      <c r="V44" s="193">
        <f t="shared" si="6"/>
        <v>0</v>
      </c>
      <c r="W44" s="191"/>
      <c r="X44" s="191"/>
      <c r="Y44" s="191"/>
      <c r="Z44" s="351"/>
      <c r="AB44" s="38" t="e">
        <f>Раздел2!#REF!</f>
        <v>#REF!</v>
      </c>
      <c r="AC44" s="38">
        <f>Раздел2!F52</f>
        <v>0</v>
      </c>
      <c r="AD44" s="12">
        <f>Раздел2!D45</f>
        <v>0</v>
      </c>
    </row>
    <row r="45" spans="1:30" ht="15.95" customHeight="1">
      <c r="A45" s="351"/>
      <c r="B45" s="126" t="s">
        <v>478</v>
      </c>
      <c r="C45" s="64" t="s">
        <v>540</v>
      </c>
      <c r="D45" s="193">
        <f t="shared" si="0"/>
        <v>0</v>
      </c>
      <c r="E45" s="193">
        <f t="shared" si="1"/>
        <v>0</v>
      </c>
      <c r="F45" s="192"/>
      <c r="G45" s="192"/>
      <c r="H45" s="192"/>
      <c r="I45" s="193">
        <f t="shared" si="2"/>
        <v>0</v>
      </c>
      <c r="J45" s="192"/>
      <c r="K45" s="192"/>
      <c r="L45" s="192"/>
      <c r="M45" s="193">
        <f t="shared" si="3"/>
        <v>0</v>
      </c>
      <c r="N45" s="193">
        <f t="shared" si="4"/>
        <v>0</v>
      </c>
      <c r="O45" s="191"/>
      <c r="P45" s="191"/>
      <c r="Q45" s="191"/>
      <c r="R45" s="193">
        <f t="shared" si="5"/>
        <v>0</v>
      </c>
      <c r="S45" s="191"/>
      <c r="T45" s="191"/>
      <c r="U45" s="191"/>
      <c r="V45" s="193">
        <f t="shared" si="6"/>
        <v>0</v>
      </c>
      <c r="W45" s="191"/>
      <c r="X45" s="191"/>
      <c r="Y45" s="191"/>
      <c r="Z45" s="351"/>
      <c r="AB45" s="38" t="e">
        <f>Раздел2!#REF!</f>
        <v>#REF!</v>
      </c>
      <c r="AC45" s="38">
        <f>Раздел2!F53</f>
        <v>0</v>
      </c>
      <c r="AD45" s="12">
        <f>Раздел2!D46</f>
        <v>0</v>
      </c>
    </row>
    <row r="46" spans="1:30" ht="15.95" customHeight="1">
      <c r="A46" s="351"/>
      <c r="B46" s="126" t="s">
        <v>251</v>
      </c>
      <c r="C46" s="64" t="s">
        <v>541</v>
      </c>
      <c r="D46" s="193">
        <f t="shared" si="0"/>
        <v>0</v>
      </c>
      <c r="E46" s="193">
        <f t="shared" si="1"/>
        <v>0</v>
      </c>
      <c r="F46" s="192"/>
      <c r="G46" s="192"/>
      <c r="H46" s="192"/>
      <c r="I46" s="193">
        <f t="shared" si="2"/>
        <v>0</v>
      </c>
      <c r="J46" s="192"/>
      <c r="K46" s="192"/>
      <c r="L46" s="192"/>
      <c r="M46" s="193">
        <f t="shared" si="3"/>
        <v>0</v>
      </c>
      <c r="N46" s="193">
        <f t="shared" si="4"/>
        <v>0</v>
      </c>
      <c r="O46" s="191"/>
      <c r="P46" s="191"/>
      <c r="Q46" s="191"/>
      <c r="R46" s="193">
        <f t="shared" si="5"/>
        <v>0</v>
      </c>
      <c r="S46" s="191"/>
      <c r="T46" s="191"/>
      <c r="U46" s="191"/>
      <c r="V46" s="193">
        <f t="shared" si="6"/>
        <v>0</v>
      </c>
      <c r="W46" s="191"/>
      <c r="X46" s="191"/>
      <c r="Y46" s="191"/>
      <c r="Z46" s="351"/>
      <c r="AB46" s="38" t="e">
        <f>Раздел2!#REF!</f>
        <v>#REF!</v>
      </c>
      <c r="AC46" s="38">
        <f>Раздел2!F54</f>
        <v>0</v>
      </c>
      <c r="AD46" s="12">
        <f>Раздел2!D47</f>
        <v>0</v>
      </c>
    </row>
    <row r="47" spans="1:30" ht="15.95" customHeight="1">
      <c r="A47" s="351"/>
      <c r="B47" s="126" t="s">
        <v>383</v>
      </c>
      <c r="C47" s="64" t="s">
        <v>542</v>
      </c>
      <c r="D47" s="193">
        <f t="shared" si="0"/>
        <v>0</v>
      </c>
      <c r="E47" s="193">
        <f>SUM(E48:E51)</f>
        <v>0</v>
      </c>
      <c r="F47" s="193">
        <f t="shared" ref="F47:Y47" si="11">SUM(F48:F51)</f>
        <v>0</v>
      </c>
      <c r="G47" s="193">
        <f t="shared" si="11"/>
        <v>0</v>
      </c>
      <c r="H47" s="193">
        <f t="shared" si="11"/>
        <v>0</v>
      </c>
      <c r="I47" s="193">
        <f t="shared" si="11"/>
        <v>0</v>
      </c>
      <c r="J47" s="193">
        <f t="shared" si="11"/>
        <v>0</v>
      </c>
      <c r="K47" s="193">
        <f t="shared" si="11"/>
        <v>0</v>
      </c>
      <c r="L47" s="193">
        <f t="shared" si="11"/>
        <v>0</v>
      </c>
      <c r="M47" s="193">
        <f t="shared" si="3"/>
        <v>0</v>
      </c>
      <c r="N47" s="193">
        <f t="shared" si="11"/>
        <v>0</v>
      </c>
      <c r="O47" s="193">
        <f t="shared" si="11"/>
        <v>0</v>
      </c>
      <c r="P47" s="193">
        <f t="shared" si="11"/>
        <v>0</v>
      </c>
      <c r="Q47" s="193">
        <f t="shared" si="11"/>
        <v>0</v>
      </c>
      <c r="R47" s="193">
        <f t="shared" si="11"/>
        <v>0</v>
      </c>
      <c r="S47" s="193">
        <f t="shared" si="11"/>
        <v>0</v>
      </c>
      <c r="T47" s="193">
        <f t="shared" si="11"/>
        <v>0</v>
      </c>
      <c r="U47" s="193">
        <f t="shared" si="11"/>
        <v>0</v>
      </c>
      <c r="V47" s="193">
        <f t="shared" si="11"/>
        <v>0</v>
      </c>
      <c r="W47" s="193">
        <f t="shared" si="11"/>
        <v>0</v>
      </c>
      <c r="X47" s="193">
        <f t="shared" si="11"/>
        <v>0</v>
      </c>
      <c r="Y47" s="193">
        <f t="shared" si="11"/>
        <v>0</v>
      </c>
      <c r="Z47" s="351"/>
      <c r="AB47" s="38" t="e">
        <f>Раздел2!#REF!</f>
        <v>#REF!</v>
      </c>
      <c r="AC47" s="38">
        <f>Раздел2!F55</f>
        <v>0</v>
      </c>
      <c r="AD47" s="12">
        <f>Раздел2!D48</f>
        <v>0</v>
      </c>
    </row>
    <row r="48" spans="1:30" ht="20.25" customHeight="1">
      <c r="A48" s="351"/>
      <c r="B48" s="127" t="s">
        <v>415</v>
      </c>
      <c r="C48" s="64" t="s">
        <v>543</v>
      </c>
      <c r="D48" s="193">
        <f t="shared" si="0"/>
        <v>0</v>
      </c>
      <c r="E48" s="193">
        <f t="shared" si="1"/>
        <v>0</v>
      </c>
      <c r="F48" s="192"/>
      <c r="G48" s="192"/>
      <c r="H48" s="192"/>
      <c r="I48" s="193">
        <f t="shared" si="2"/>
        <v>0</v>
      </c>
      <c r="J48" s="192"/>
      <c r="K48" s="192"/>
      <c r="L48" s="192"/>
      <c r="M48" s="193">
        <f t="shared" si="3"/>
        <v>0</v>
      </c>
      <c r="N48" s="193">
        <f t="shared" si="4"/>
        <v>0</v>
      </c>
      <c r="O48" s="191"/>
      <c r="P48" s="191"/>
      <c r="Q48" s="191"/>
      <c r="R48" s="193">
        <f t="shared" si="5"/>
        <v>0</v>
      </c>
      <c r="S48" s="191"/>
      <c r="T48" s="191"/>
      <c r="U48" s="191"/>
      <c r="V48" s="193">
        <f t="shared" si="6"/>
        <v>0</v>
      </c>
      <c r="W48" s="191"/>
      <c r="X48" s="191"/>
      <c r="Y48" s="191"/>
      <c r="Z48" s="351"/>
      <c r="AB48" s="38" t="e">
        <f>Раздел2!#REF!</f>
        <v>#REF!</v>
      </c>
      <c r="AC48" s="38">
        <f>Раздел2!F56</f>
        <v>0</v>
      </c>
      <c r="AD48" s="12">
        <f>Раздел2!D49</f>
        <v>0</v>
      </c>
    </row>
    <row r="49" spans="1:30" ht="15.95" customHeight="1">
      <c r="A49" s="351"/>
      <c r="B49" s="127" t="s">
        <v>298</v>
      </c>
      <c r="C49" s="64" t="s">
        <v>544</v>
      </c>
      <c r="D49" s="193">
        <f t="shared" si="0"/>
        <v>0</v>
      </c>
      <c r="E49" s="193">
        <f t="shared" si="1"/>
        <v>0</v>
      </c>
      <c r="F49" s="192"/>
      <c r="G49" s="192"/>
      <c r="H49" s="192"/>
      <c r="I49" s="193">
        <f t="shared" si="2"/>
        <v>0</v>
      </c>
      <c r="J49" s="192"/>
      <c r="K49" s="192"/>
      <c r="L49" s="192"/>
      <c r="M49" s="193">
        <f t="shared" si="3"/>
        <v>0</v>
      </c>
      <c r="N49" s="193">
        <f t="shared" si="4"/>
        <v>0</v>
      </c>
      <c r="O49" s="191"/>
      <c r="P49" s="191"/>
      <c r="Q49" s="191"/>
      <c r="R49" s="193">
        <f t="shared" si="5"/>
        <v>0</v>
      </c>
      <c r="S49" s="191"/>
      <c r="T49" s="191"/>
      <c r="U49" s="191"/>
      <c r="V49" s="193">
        <f t="shared" si="6"/>
        <v>0</v>
      </c>
      <c r="W49" s="191"/>
      <c r="X49" s="191"/>
      <c r="Y49" s="191"/>
      <c r="Z49" s="351"/>
      <c r="AB49" s="38" t="e">
        <f>Раздел2!#REF!</f>
        <v>#REF!</v>
      </c>
      <c r="AC49" s="38">
        <f>Раздел2!F57</f>
        <v>0</v>
      </c>
      <c r="AD49" s="12">
        <f>Раздел2!D50</f>
        <v>0</v>
      </c>
    </row>
    <row r="50" spans="1:30" ht="16.5" customHeight="1">
      <c r="A50" s="351"/>
      <c r="B50" s="127" t="s">
        <v>299</v>
      </c>
      <c r="C50" s="64" t="s">
        <v>545</v>
      </c>
      <c r="D50" s="193">
        <f t="shared" si="0"/>
        <v>0</v>
      </c>
      <c r="E50" s="193">
        <f t="shared" si="1"/>
        <v>0</v>
      </c>
      <c r="F50" s="192"/>
      <c r="G50" s="192"/>
      <c r="H50" s="192"/>
      <c r="I50" s="193">
        <f t="shared" si="2"/>
        <v>0</v>
      </c>
      <c r="J50" s="192"/>
      <c r="K50" s="192"/>
      <c r="L50" s="192"/>
      <c r="M50" s="193">
        <f t="shared" si="3"/>
        <v>0</v>
      </c>
      <c r="N50" s="193">
        <f t="shared" si="4"/>
        <v>0</v>
      </c>
      <c r="O50" s="191"/>
      <c r="P50" s="191"/>
      <c r="Q50" s="191"/>
      <c r="R50" s="193">
        <f t="shared" si="5"/>
        <v>0</v>
      </c>
      <c r="S50" s="191"/>
      <c r="T50" s="191"/>
      <c r="U50" s="191"/>
      <c r="V50" s="193">
        <f t="shared" si="6"/>
        <v>0</v>
      </c>
      <c r="W50" s="191"/>
      <c r="X50" s="191"/>
      <c r="Y50" s="191"/>
      <c r="Z50" s="351"/>
      <c r="AB50" s="38" t="e">
        <f>Раздел2!#REF!</f>
        <v>#REF!</v>
      </c>
      <c r="AC50" s="38">
        <f>Раздел2!F58</f>
        <v>0</v>
      </c>
      <c r="AD50" s="12">
        <f>Раздел2!D51</f>
        <v>0</v>
      </c>
    </row>
    <row r="51" spans="1:30" ht="15.95" customHeight="1">
      <c r="A51" s="351"/>
      <c r="B51" s="127" t="s">
        <v>300</v>
      </c>
      <c r="C51" s="64" t="s">
        <v>546</v>
      </c>
      <c r="D51" s="193">
        <f t="shared" si="0"/>
        <v>0</v>
      </c>
      <c r="E51" s="193">
        <f t="shared" si="1"/>
        <v>0</v>
      </c>
      <c r="F51" s="192"/>
      <c r="G51" s="192"/>
      <c r="H51" s="192"/>
      <c r="I51" s="193">
        <f t="shared" si="2"/>
        <v>0</v>
      </c>
      <c r="J51" s="192"/>
      <c r="K51" s="192"/>
      <c r="L51" s="192"/>
      <c r="M51" s="193">
        <f t="shared" si="3"/>
        <v>0</v>
      </c>
      <c r="N51" s="193">
        <f t="shared" si="4"/>
        <v>0</v>
      </c>
      <c r="O51" s="191"/>
      <c r="P51" s="191"/>
      <c r="Q51" s="191"/>
      <c r="R51" s="193">
        <f t="shared" si="5"/>
        <v>0</v>
      </c>
      <c r="S51" s="191"/>
      <c r="T51" s="191"/>
      <c r="U51" s="191"/>
      <c r="V51" s="193">
        <f t="shared" si="6"/>
        <v>0</v>
      </c>
      <c r="W51" s="191"/>
      <c r="X51" s="191"/>
      <c r="Y51" s="191"/>
      <c r="Z51" s="351"/>
      <c r="AB51" s="38" t="e">
        <f>Раздел2!#REF!</f>
        <v>#REF!</v>
      </c>
      <c r="AC51" s="38">
        <f>Раздел2!F59</f>
        <v>0</v>
      </c>
      <c r="AD51" s="12">
        <f>Раздел2!D52</f>
        <v>0</v>
      </c>
    </row>
    <row r="52" spans="1:30" ht="15.75" customHeight="1">
      <c r="A52" s="351"/>
      <c r="B52" s="126" t="s">
        <v>137</v>
      </c>
      <c r="C52" s="64" t="s">
        <v>547</v>
      </c>
      <c r="D52" s="193">
        <f t="shared" si="0"/>
        <v>0</v>
      </c>
      <c r="E52" s="193">
        <f t="shared" si="1"/>
        <v>0</v>
      </c>
      <c r="F52" s="192"/>
      <c r="G52" s="192"/>
      <c r="H52" s="192"/>
      <c r="I52" s="193">
        <f t="shared" si="2"/>
        <v>0</v>
      </c>
      <c r="J52" s="192"/>
      <c r="K52" s="192"/>
      <c r="L52" s="192"/>
      <c r="M52" s="193">
        <f t="shared" si="3"/>
        <v>0</v>
      </c>
      <c r="N52" s="193">
        <f t="shared" si="4"/>
        <v>0</v>
      </c>
      <c r="O52" s="191"/>
      <c r="P52" s="191"/>
      <c r="Q52" s="191"/>
      <c r="R52" s="193">
        <f t="shared" si="5"/>
        <v>0</v>
      </c>
      <c r="S52" s="191"/>
      <c r="T52" s="191"/>
      <c r="U52" s="191"/>
      <c r="V52" s="193">
        <f t="shared" si="6"/>
        <v>0</v>
      </c>
      <c r="W52" s="191"/>
      <c r="X52" s="191"/>
      <c r="Y52" s="191"/>
      <c r="Z52" s="351"/>
      <c r="AB52" s="38" t="e">
        <f>Раздел2!#REF!</f>
        <v>#REF!</v>
      </c>
      <c r="AC52" s="38">
        <f>Раздел2!F61</f>
        <v>0</v>
      </c>
      <c r="AD52" s="12">
        <f>Раздел2!D53</f>
        <v>0</v>
      </c>
    </row>
    <row r="53" spans="1:30" ht="15.95" customHeight="1">
      <c r="A53" s="351"/>
      <c r="B53" s="126" t="s">
        <v>775</v>
      </c>
      <c r="C53" s="64" t="s">
        <v>548</v>
      </c>
      <c r="D53" s="193">
        <f t="shared" si="0"/>
        <v>0</v>
      </c>
      <c r="E53" s="193">
        <f t="shared" si="1"/>
        <v>0</v>
      </c>
      <c r="F53" s="192"/>
      <c r="G53" s="192"/>
      <c r="H53" s="192"/>
      <c r="I53" s="193">
        <f t="shared" si="2"/>
        <v>0</v>
      </c>
      <c r="J53" s="192"/>
      <c r="K53" s="192"/>
      <c r="L53" s="192"/>
      <c r="M53" s="193">
        <f t="shared" si="3"/>
        <v>0</v>
      </c>
      <c r="N53" s="193">
        <f t="shared" si="4"/>
        <v>0</v>
      </c>
      <c r="O53" s="191"/>
      <c r="P53" s="191"/>
      <c r="Q53" s="191"/>
      <c r="R53" s="193">
        <f t="shared" si="5"/>
        <v>0</v>
      </c>
      <c r="S53" s="191"/>
      <c r="T53" s="191"/>
      <c r="U53" s="191"/>
      <c r="V53" s="193">
        <f t="shared" si="6"/>
        <v>0</v>
      </c>
      <c r="W53" s="191"/>
      <c r="X53" s="191"/>
      <c r="Y53" s="191"/>
      <c r="Z53" s="351"/>
      <c r="AB53" s="38" t="e">
        <f>Раздел2!#REF!</f>
        <v>#REF!</v>
      </c>
      <c r="AC53" s="38">
        <f>Раздел2!F62</f>
        <v>0</v>
      </c>
      <c r="AD53" s="12">
        <f>Раздел2!D54</f>
        <v>0</v>
      </c>
    </row>
    <row r="54" spans="1:30" ht="15.95" customHeight="1">
      <c r="A54" s="351"/>
      <c r="B54" s="126" t="s">
        <v>384</v>
      </c>
      <c r="C54" s="64" t="s">
        <v>549</v>
      </c>
      <c r="D54" s="193">
        <f t="shared" si="0"/>
        <v>0</v>
      </c>
      <c r="E54" s="193">
        <f>SUM(E55:E57)</f>
        <v>0</v>
      </c>
      <c r="F54" s="193">
        <f t="shared" ref="F54:Y54" si="12">SUM(F55:F57)</f>
        <v>0</v>
      </c>
      <c r="G54" s="193">
        <f t="shared" si="12"/>
        <v>0</v>
      </c>
      <c r="H54" s="193">
        <f t="shared" si="12"/>
        <v>0</v>
      </c>
      <c r="I54" s="193">
        <f t="shared" si="12"/>
        <v>0</v>
      </c>
      <c r="J54" s="193">
        <f t="shared" si="12"/>
        <v>0</v>
      </c>
      <c r="K54" s="193">
        <f t="shared" si="12"/>
        <v>0</v>
      </c>
      <c r="L54" s="193">
        <f t="shared" si="12"/>
        <v>0</v>
      </c>
      <c r="M54" s="193">
        <f t="shared" si="3"/>
        <v>0</v>
      </c>
      <c r="N54" s="193">
        <f t="shared" si="12"/>
        <v>0</v>
      </c>
      <c r="O54" s="193">
        <f t="shared" si="12"/>
        <v>0</v>
      </c>
      <c r="P54" s="193">
        <f t="shared" si="12"/>
        <v>0</v>
      </c>
      <c r="Q54" s="193">
        <f t="shared" si="12"/>
        <v>0</v>
      </c>
      <c r="R54" s="193">
        <f t="shared" si="12"/>
        <v>0</v>
      </c>
      <c r="S54" s="193">
        <f t="shared" si="12"/>
        <v>0</v>
      </c>
      <c r="T54" s="193">
        <f t="shared" si="12"/>
        <v>0</v>
      </c>
      <c r="U54" s="193">
        <f t="shared" si="12"/>
        <v>0</v>
      </c>
      <c r="V54" s="193">
        <f t="shared" si="12"/>
        <v>0</v>
      </c>
      <c r="W54" s="193">
        <f t="shared" si="12"/>
        <v>0</v>
      </c>
      <c r="X54" s="193">
        <f t="shared" si="12"/>
        <v>0</v>
      </c>
      <c r="Y54" s="193">
        <f t="shared" si="12"/>
        <v>0</v>
      </c>
      <c r="Z54" s="351"/>
      <c r="AB54" s="38" t="e">
        <f>Раздел2!#REF!</f>
        <v>#REF!</v>
      </c>
      <c r="AC54" s="38">
        <f>Раздел2!F63</f>
        <v>0</v>
      </c>
      <c r="AD54" s="12">
        <f>Раздел2!D55</f>
        <v>0</v>
      </c>
    </row>
    <row r="55" spans="1:30" ht="20.25" customHeight="1">
      <c r="A55" s="351"/>
      <c r="B55" s="127" t="s">
        <v>416</v>
      </c>
      <c r="C55" s="64" t="s">
        <v>550</v>
      </c>
      <c r="D55" s="193">
        <f t="shared" si="0"/>
        <v>0</v>
      </c>
      <c r="E55" s="193">
        <f t="shared" si="1"/>
        <v>0</v>
      </c>
      <c r="F55" s="192"/>
      <c r="G55" s="192"/>
      <c r="H55" s="192"/>
      <c r="I55" s="193">
        <f t="shared" si="2"/>
        <v>0</v>
      </c>
      <c r="J55" s="192"/>
      <c r="K55" s="192"/>
      <c r="L55" s="192"/>
      <c r="M55" s="193">
        <f t="shared" si="3"/>
        <v>0</v>
      </c>
      <c r="N55" s="193">
        <f t="shared" si="4"/>
        <v>0</v>
      </c>
      <c r="O55" s="191"/>
      <c r="P55" s="191"/>
      <c r="Q55" s="191"/>
      <c r="R55" s="193">
        <f t="shared" si="5"/>
        <v>0</v>
      </c>
      <c r="S55" s="191"/>
      <c r="T55" s="191"/>
      <c r="U55" s="191"/>
      <c r="V55" s="193">
        <f t="shared" si="6"/>
        <v>0</v>
      </c>
      <c r="W55" s="191"/>
      <c r="X55" s="191"/>
      <c r="Y55" s="191"/>
      <c r="Z55" s="351"/>
      <c r="AB55" s="38" t="e">
        <f>Раздел2!#REF!</f>
        <v>#REF!</v>
      </c>
      <c r="AC55" s="38">
        <f>Раздел2!F64</f>
        <v>0</v>
      </c>
      <c r="AD55" s="12">
        <f>Раздел2!D56</f>
        <v>0</v>
      </c>
    </row>
    <row r="56" spans="1:30" ht="15" customHeight="1">
      <c r="A56" s="351"/>
      <c r="B56" s="127" t="s">
        <v>291</v>
      </c>
      <c r="C56" s="64" t="s">
        <v>551</v>
      </c>
      <c r="D56" s="193">
        <f t="shared" si="0"/>
        <v>0</v>
      </c>
      <c r="E56" s="193">
        <f t="shared" si="1"/>
        <v>0</v>
      </c>
      <c r="F56" s="192"/>
      <c r="G56" s="192"/>
      <c r="H56" s="192"/>
      <c r="I56" s="193">
        <f t="shared" si="2"/>
        <v>0</v>
      </c>
      <c r="J56" s="192"/>
      <c r="K56" s="192"/>
      <c r="L56" s="192"/>
      <c r="M56" s="193">
        <f t="shared" si="3"/>
        <v>0</v>
      </c>
      <c r="N56" s="193">
        <f t="shared" si="4"/>
        <v>0</v>
      </c>
      <c r="O56" s="191"/>
      <c r="P56" s="191"/>
      <c r="Q56" s="191"/>
      <c r="R56" s="193">
        <f t="shared" si="5"/>
        <v>0</v>
      </c>
      <c r="S56" s="191"/>
      <c r="T56" s="191"/>
      <c r="U56" s="191"/>
      <c r="V56" s="193">
        <f t="shared" si="6"/>
        <v>0</v>
      </c>
      <c r="W56" s="191"/>
      <c r="X56" s="191"/>
      <c r="Y56" s="191"/>
      <c r="Z56" s="351"/>
      <c r="AB56" s="38" t="e">
        <f>Раздел2!#REF!</f>
        <v>#REF!</v>
      </c>
      <c r="AC56" s="38">
        <f>Раздел2!F65</f>
        <v>0</v>
      </c>
      <c r="AD56" s="12">
        <f>Раздел2!D57</f>
        <v>0</v>
      </c>
    </row>
    <row r="57" spans="1:30" ht="15.95" customHeight="1">
      <c r="A57" s="351"/>
      <c r="B57" s="127" t="s">
        <v>479</v>
      </c>
      <c r="C57" s="64" t="s">
        <v>552</v>
      </c>
      <c r="D57" s="193">
        <f t="shared" si="0"/>
        <v>0</v>
      </c>
      <c r="E57" s="193">
        <f t="shared" si="1"/>
        <v>0</v>
      </c>
      <c r="F57" s="192"/>
      <c r="G57" s="192"/>
      <c r="H57" s="192"/>
      <c r="I57" s="193">
        <f t="shared" si="2"/>
        <v>0</v>
      </c>
      <c r="J57" s="192"/>
      <c r="K57" s="192"/>
      <c r="L57" s="192"/>
      <c r="M57" s="193">
        <f t="shared" si="3"/>
        <v>0</v>
      </c>
      <c r="N57" s="193">
        <f t="shared" si="4"/>
        <v>0</v>
      </c>
      <c r="O57" s="191"/>
      <c r="P57" s="191"/>
      <c r="Q57" s="191"/>
      <c r="R57" s="193">
        <f t="shared" si="5"/>
        <v>0</v>
      </c>
      <c r="S57" s="191"/>
      <c r="T57" s="191"/>
      <c r="U57" s="191"/>
      <c r="V57" s="193">
        <f t="shared" si="6"/>
        <v>0</v>
      </c>
      <c r="W57" s="191"/>
      <c r="X57" s="191"/>
      <c r="Y57" s="191"/>
      <c r="Z57" s="351"/>
      <c r="AB57" s="38" t="e">
        <f>Раздел2!#REF!</f>
        <v>#REF!</v>
      </c>
      <c r="AC57" s="38">
        <f>Раздел2!F66</f>
        <v>0</v>
      </c>
      <c r="AD57" s="12">
        <f>Раздел2!D58</f>
        <v>0</v>
      </c>
    </row>
    <row r="58" spans="1:30" ht="15.75" customHeight="1">
      <c r="A58" s="351"/>
      <c r="B58" s="126" t="s">
        <v>27</v>
      </c>
      <c r="C58" s="64" t="s">
        <v>553</v>
      </c>
      <c r="D58" s="193">
        <f t="shared" si="0"/>
        <v>0</v>
      </c>
      <c r="E58" s="193">
        <f t="shared" si="1"/>
        <v>0</v>
      </c>
      <c r="F58" s="192"/>
      <c r="G58" s="192"/>
      <c r="H58" s="192"/>
      <c r="I58" s="193">
        <f t="shared" si="2"/>
        <v>0</v>
      </c>
      <c r="J58" s="192"/>
      <c r="K58" s="192"/>
      <c r="L58" s="192"/>
      <c r="M58" s="193">
        <f t="shared" si="3"/>
        <v>0</v>
      </c>
      <c r="N58" s="193">
        <f t="shared" si="4"/>
        <v>0</v>
      </c>
      <c r="O58" s="191"/>
      <c r="P58" s="191"/>
      <c r="Q58" s="191"/>
      <c r="R58" s="193">
        <f t="shared" si="5"/>
        <v>0</v>
      </c>
      <c r="S58" s="191"/>
      <c r="T58" s="191"/>
      <c r="U58" s="191"/>
      <c r="V58" s="193">
        <f t="shared" si="6"/>
        <v>0</v>
      </c>
      <c r="W58" s="191"/>
      <c r="X58" s="191"/>
      <c r="Y58" s="191"/>
      <c r="Z58" s="351"/>
      <c r="AB58" s="38" t="e">
        <f>Раздел2!#REF!</f>
        <v>#REF!</v>
      </c>
      <c r="AC58" s="38">
        <f>Раздел2!F68</f>
        <v>0</v>
      </c>
      <c r="AD58" s="12">
        <f>Раздел2!D59</f>
        <v>0</v>
      </c>
    </row>
    <row r="59" spans="1:30" ht="15.75" customHeight="1">
      <c r="A59" s="351"/>
      <c r="B59" s="126" t="s">
        <v>28</v>
      </c>
      <c r="C59" s="64" t="s">
        <v>554</v>
      </c>
      <c r="D59" s="193">
        <f t="shared" si="0"/>
        <v>0</v>
      </c>
      <c r="E59" s="193">
        <f t="shared" si="1"/>
        <v>0</v>
      </c>
      <c r="F59" s="192"/>
      <c r="G59" s="192"/>
      <c r="H59" s="192"/>
      <c r="I59" s="193">
        <f t="shared" si="2"/>
        <v>0</v>
      </c>
      <c r="J59" s="192"/>
      <c r="K59" s="192"/>
      <c r="L59" s="192"/>
      <c r="M59" s="193">
        <f t="shared" si="3"/>
        <v>0</v>
      </c>
      <c r="N59" s="193">
        <f t="shared" si="4"/>
        <v>0</v>
      </c>
      <c r="O59" s="191"/>
      <c r="P59" s="191"/>
      <c r="Q59" s="191"/>
      <c r="R59" s="193">
        <f t="shared" si="5"/>
        <v>0</v>
      </c>
      <c r="S59" s="191"/>
      <c r="T59" s="191"/>
      <c r="U59" s="191"/>
      <c r="V59" s="193">
        <f t="shared" si="6"/>
        <v>0</v>
      </c>
      <c r="W59" s="191"/>
      <c r="X59" s="191"/>
      <c r="Y59" s="191"/>
      <c r="Z59" s="351"/>
      <c r="AB59" s="38" t="e">
        <f>Раздел2!#REF!</f>
        <v>#REF!</v>
      </c>
      <c r="AC59" s="38">
        <f>Раздел2!F69</f>
        <v>0</v>
      </c>
      <c r="AD59" s="12">
        <f>Раздел2!D60</f>
        <v>0</v>
      </c>
    </row>
    <row r="60" spans="1:30" ht="15.75" customHeight="1">
      <c r="A60" s="351"/>
      <c r="B60" s="126" t="s">
        <v>29</v>
      </c>
      <c r="C60" s="64" t="s">
        <v>555</v>
      </c>
      <c r="D60" s="193">
        <f t="shared" si="0"/>
        <v>0</v>
      </c>
      <c r="E60" s="193">
        <f t="shared" si="1"/>
        <v>0</v>
      </c>
      <c r="F60" s="192"/>
      <c r="G60" s="192"/>
      <c r="H60" s="192"/>
      <c r="I60" s="193">
        <f t="shared" si="2"/>
        <v>0</v>
      </c>
      <c r="J60" s="192"/>
      <c r="K60" s="192"/>
      <c r="L60" s="192"/>
      <c r="M60" s="193">
        <f t="shared" si="3"/>
        <v>0</v>
      </c>
      <c r="N60" s="193">
        <f t="shared" si="4"/>
        <v>0</v>
      </c>
      <c r="O60" s="191"/>
      <c r="P60" s="191"/>
      <c r="Q60" s="191"/>
      <c r="R60" s="193">
        <f t="shared" si="5"/>
        <v>0</v>
      </c>
      <c r="S60" s="191"/>
      <c r="T60" s="191"/>
      <c r="U60" s="191"/>
      <c r="V60" s="193">
        <f t="shared" si="6"/>
        <v>0</v>
      </c>
      <c r="W60" s="191"/>
      <c r="X60" s="191"/>
      <c r="Y60" s="191"/>
      <c r="Z60" s="351"/>
      <c r="AB60" s="38" t="e">
        <f>Раздел2!#REF!</f>
        <v>#REF!</v>
      </c>
      <c r="AC60" s="38">
        <f>Раздел2!F70</f>
        <v>0</v>
      </c>
      <c r="AD60" s="12">
        <f>Раздел2!D61</f>
        <v>0</v>
      </c>
    </row>
    <row r="61" spans="1:30" ht="15.75" customHeight="1">
      <c r="A61" s="351"/>
      <c r="B61" s="126" t="s">
        <v>773</v>
      </c>
      <c r="C61" s="64" t="s">
        <v>556</v>
      </c>
      <c r="D61" s="193">
        <f t="shared" si="0"/>
        <v>0</v>
      </c>
      <c r="E61" s="193">
        <f t="shared" si="1"/>
        <v>0</v>
      </c>
      <c r="F61" s="192"/>
      <c r="G61" s="192"/>
      <c r="H61" s="192"/>
      <c r="I61" s="193">
        <f t="shared" si="2"/>
        <v>0</v>
      </c>
      <c r="J61" s="192"/>
      <c r="K61" s="192"/>
      <c r="L61" s="192"/>
      <c r="M61" s="193">
        <f t="shared" si="3"/>
        <v>0</v>
      </c>
      <c r="N61" s="193">
        <f t="shared" si="4"/>
        <v>0</v>
      </c>
      <c r="O61" s="191"/>
      <c r="P61" s="191"/>
      <c r="Q61" s="191"/>
      <c r="R61" s="193">
        <f t="shared" si="5"/>
        <v>0</v>
      </c>
      <c r="S61" s="191"/>
      <c r="T61" s="191"/>
      <c r="U61" s="191"/>
      <c r="V61" s="193">
        <f t="shared" si="6"/>
        <v>0</v>
      </c>
      <c r="W61" s="191"/>
      <c r="X61" s="191"/>
      <c r="Y61" s="191"/>
      <c r="Z61" s="351"/>
      <c r="AB61" s="38"/>
      <c r="AC61" s="38"/>
      <c r="AD61" s="12">
        <f>Раздел2!D62</f>
        <v>0</v>
      </c>
    </row>
    <row r="62" spans="1:30" ht="15.75" customHeight="1">
      <c r="A62" s="351"/>
      <c r="B62" s="126" t="s">
        <v>30</v>
      </c>
      <c r="C62" s="64" t="s">
        <v>557</v>
      </c>
      <c r="D62" s="193">
        <f t="shared" si="0"/>
        <v>0</v>
      </c>
      <c r="E62" s="193">
        <f t="shared" si="1"/>
        <v>0</v>
      </c>
      <c r="F62" s="192"/>
      <c r="G62" s="192"/>
      <c r="H62" s="192"/>
      <c r="I62" s="193">
        <f t="shared" si="2"/>
        <v>0</v>
      </c>
      <c r="J62" s="192"/>
      <c r="K62" s="192"/>
      <c r="L62" s="192"/>
      <c r="M62" s="193">
        <f t="shared" si="3"/>
        <v>0</v>
      </c>
      <c r="N62" s="193">
        <f t="shared" si="4"/>
        <v>0</v>
      </c>
      <c r="O62" s="191"/>
      <c r="P62" s="191"/>
      <c r="Q62" s="191"/>
      <c r="R62" s="193">
        <f t="shared" si="5"/>
        <v>0</v>
      </c>
      <c r="S62" s="191"/>
      <c r="T62" s="191"/>
      <c r="U62" s="191"/>
      <c r="V62" s="193">
        <f t="shared" si="6"/>
        <v>0</v>
      </c>
      <c r="W62" s="191"/>
      <c r="X62" s="191"/>
      <c r="Y62" s="191"/>
      <c r="Z62" s="351"/>
      <c r="AB62" s="38" t="e">
        <f>Раздел2!#REF!</f>
        <v>#REF!</v>
      </c>
      <c r="AC62" s="38">
        <f>Раздел2!F71</f>
        <v>0</v>
      </c>
      <c r="AD62" s="12">
        <f>Раздел2!D63</f>
        <v>0</v>
      </c>
    </row>
    <row r="63" spans="1:30" ht="15.75" customHeight="1">
      <c r="A63" s="351"/>
      <c r="B63" s="126" t="s">
        <v>31</v>
      </c>
      <c r="C63" s="64" t="s">
        <v>558</v>
      </c>
      <c r="D63" s="193">
        <f t="shared" si="0"/>
        <v>0</v>
      </c>
      <c r="E63" s="193">
        <f t="shared" si="1"/>
        <v>0</v>
      </c>
      <c r="F63" s="192"/>
      <c r="G63" s="192"/>
      <c r="H63" s="192"/>
      <c r="I63" s="193">
        <f t="shared" si="2"/>
        <v>0</v>
      </c>
      <c r="J63" s="192"/>
      <c r="K63" s="192"/>
      <c r="L63" s="192"/>
      <c r="M63" s="193">
        <f t="shared" si="3"/>
        <v>0</v>
      </c>
      <c r="N63" s="193">
        <f t="shared" si="4"/>
        <v>0</v>
      </c>
      <c r="O63" s="191"/>
      <c r="P63" s="191"/>
      <c r="Q63" s="191"/>
      <c r="R63" s="193">
        <f t="shared" si="5"/>
        <v>0</v>
      </c>
      <c r="S63" s="191"/>
      <c r="T63" s="191"/>
      <c r="U63" s="191"/>
      <c r="V63" s="193">
        <f t="shared" si="6"/>
        <v>0</v>
      </c>
      <c r="W63" s="191"/>
      <c r="X63" s="191"/>
      <c r="Y63" s="191"/>
      <c r="Z63" s="351"/>
      <c r="AB63" s="38" t="e">
        <f>Раздел2!#REF!</f>
        <v>#REF!</v>
      </c>
      <c r="AC63" s="38">
        <f>Раздел2!F72</f>
        <v>0</v>
      </c>
      <c r="AD63" s="12">
        <f>Раздел2!D64</f>
        <v>0</v>
      </c>
    </row>
    <row r="64" spans="1:30" ht="15.75" customHeight="1">
      <c r="A64" s="351"/>
      <c r="B64" s="126" t="s">
        <v>32</v>
      </c>
      <c r="C64" s="64" t="s">
        <v>559</v>
      </c>
      <c r="D64" s="193">
        <f t="shared" si="0"/>
        <v>0</v>
      </c>
      <c r="E64" s="193">
        <f t="shared" si="1"/>
        <v>0</v>
      </c>
      <c r="F64" s="192"/>
      <c r="G64" s="192"/>
      <c r="H64" s="192"/>
      <c r="I64" s="193">
        <f t="shared" si="2"/>
        <v>0</v>
      </c>
      <c r="J64" s="192"/>
      <c r="K64" s="192"/>
      <c r="L64" s="192"/>
      <c r="M64" s="193">
        <f t="shared" si="3"/>
        <v>0</v>
      </c>
      <c r="N64" s="193">
        <f t="shared" si="4"/>
        <v>0</v>
      </c>
      <c r="O64" s="191"/>
      <c r="P64" s="191"/>
      <c r="Q64" s="191"/>
      <c r="R64" s="193">
        <f t="shared" si="5"/>
        <v>0</v>
      </c>
      <c r="S64" s="191"/>
      <c r="T64" s="191"/>
      <c r="U64" s="191"/>
      <c r="V64" s="193">
        <f t="shared" si="6"/>
        <v>0</v>
      </c>
      <c r="W64" s="191"/>
      <c r="X64" s="191"/>
      <c r="Y64" s="191"/>
      <c r="Z64" s="351"/>
      <c r="AB64" s="38" t="e">
        <f>Раздел2!#REF!</f>
        <v>#REF!</v>
      </c>
      <c r="AC64" s="38">
        <f>Раздел2!F73</f>
        <v>0</v>
      </c>
      <c r="AD64" s="12">
        <f>Раздел2!D65</f>
        <v>0</v>
      </c>
    </row>
    <row r="65" spans="1:30" ht="15.75" customHeight="1">
      <c r="A65" s="351"/>
      <c r="B65" s="126" t="s">
        <v>749</v>
      </c>
      <c r="C65" s="64" t="s">
        <v>560</v>
      </c>
      <c r="D65" s="193">
        <f t="shared" si="0"/>
        <v>0</v>
      </c>
      <c r="E65" s="193">
        <f t="shared" si="1"/>
        <v>0</v>
      </c>
      <c r="F65" s="192"/>
      <c r="G65" s="192"/>
      <c r="H65" s="192"/>
      <c r="I65" s="193">
        <f t="shared" si="2"/>
        <v>0</v>
      </c>
      <c r="J65" s="192"/>
      <c r="K65" s="192"/>
      <c r="L65" s="192"/>
      <c r="M65" s="193">
        <f t="shared" si="3"/>
        <v>0</v>
      </c>
      <c r="N65" s="193">
        <f t="shared" si="4"/>
        <v>0</v>
      </c>
      <c r="O65" s="191"/>
      <c r="P65" s="191"/>
      <c r="Q65" s="191"/>
      <c r="R65" s="193">
        <f t="shared" si="5"/>
        <v>0</v>
      </c>
      <c r="S65" s="191"/>
      <c r="T65" s="191"/>
      <c r="U65" s="191"/>
      <c r="V65" s="193">
        <f t="shared" si="6"/>
        <v>0</v>
      </c>
      <c r="W65" s="191"/>
      <c r="X65" s="191"/>
      <c r="Y65" s="191"/>
      <c r="Z65" s="351"/>
      <c r="AB65" s="38" t="e">
        <f>Раздел2!#REF!</f>
        <v>#REF!</v>
      </c>
      <c r="AC65" s="38">
        <f>Раздел2!F74</f>
        <v>0</v>
      </c>
      <c r="AD65" s="12">
        <f>Раздел2!D66</f>
        <v>0</v>
      </c>
    </row>
    <row r="66" spans="1:30" ht="15.75" customHeight="1">
      <c r="A66" s="351"/>
      <c r="B66" s="126" t="s">
        <v>33</v>
      </c>
      <c r="C66" s="64" t="s">
        <v>561</v>
      </c>
      <c r="D66" s="193">
        <f t="shared" si="0"/>
        <v>0</v>
      </c>
      <c r="E66" s="193">
        <f t="shared" si="1"/>
        <v>0</v>
      </c>
      <c r="F66" s="192"/>
      <c r="G66" s="192"/>
      <c r="H66" s="192"/>
      <c r="I66" s="193">
        <f t="shared" si="2"/>
        <v>0</v>
      </c>
      <c r="J66" s="192"/>
      <c r="K66" s="192"/>
      <c r="L66" s="192"/>
      <c r="M66" s="193">
        <f t="shared" si="3"/>
        <v>0</v>
      </c>
      <c r="N66" s="193">
        <f t="shared" si="4"/>
        <v>0</v>
      </c>
      <c r="O66" s="191"/>
      <c r="P66" s="191"/>
      <c r="Q66" s="191"/>
      <c r="R66" s="193">
        <f t="shared" si="5"/>
        <v>0</v>
      </c>
      <c r="S66" s="191"/>
      <c r="T66" s="191"/>
      <c r="U66" s="191"/>
      <c r="V66" s="193">
        <f t="shared" si="6"/>
        <v>0</v>
      </c>
      <c r="W66" s="191"/>
      <c r="X66" s="191"/>
      <c r="Y66" s="191"/>
      <c r="Z66" s="351"/>
      <c r="AB66" s="38" t="e">
        <f>Раздел2!#REF!</f>
        <v>#REF!</v>
      </c>
      <c r="AC66" s="38">
        <f>Раздел2!F75</f>
        <v>0</v>
      </c>
      <c r="AD66" s="12">
        <f>Раздел2!D67</f>
        <v>0</v>
      </c>
    </row>
    <row r="67" spans="1:30" ht="15.75" customHeight="1">
      <c r="A67" s="351"/>
      <c r="B67" s="126" t="s">
        <v>385</v>
      </c>
      <c r="C67" s="64" t="s">
        <v>562</v>
      </c>
      <c r="D67" s="193">
        <f t="shared" si="0"/>
        <v>0</v>
      </c>
      <c r="E67" s="193">
        <f>SUM(E68:E71)</f>
        <v>0</v>
      </c>
      <c r="F67" s="193">
        <f t="shared" ref="F67:Y67" si="13">SUM(F68:F71)</f>
        <v>0</v>
      </c>
      <c r="G67" s="193">
        <f t="shared" si="13"/>
        <v>0</v>
      </c>
      <c r="H67" s="193">
        <f t="shared" si="13"/>
        <v>0</v>
      </c>
      <c r="I67" s="193">
        <f t="shared" si="13"/>
        <v>0</v>
      </c>
      <c r="J67" s="193">
        <f t="shared" si="13"/>
        <v>0</v>
      </c>
      <c r="K67" s="193">
        <f t="shared" si="13"/>
        <v>0</v>
      </c>
      <c r="L67" s="193">
        <f t="shared" si="13"/>
        <v>0</v>
      </c>
      <c r="M67" s="193">
        <f t="shared" si="3"/>
        <v>0</v>
      </c>
      <c r="N67" s="193">
        <f t="shared" si="13"/>
        <v>0</v>
      </c>
      <c r="O67" s="193">
        <f t="shared" si="13"/>
        <v>0</v>
      </c>
      <c r="P67" s="193">
        <f t="shared" si="13"/>
        <v>0</v>
      </c>
      <c r="Q67" s="193">
        <f t="shared" si="13"/>
        <v>0</v>
      </c>
      <c r="R67" s="193">
        <f t="shared" si="13"/>
        <v>0</v>
      </c>
      <c r="S67" s="193">
        <f t="shared" si="13"/>
        <v>0</v>
      </c>
      <c r="T67" s="193">
        <f t="shared" si="13"/>
        <v>0</v>
      </c>
      <c r="U67" s="193">
        <f t="shared" si="13"/>
        <v>0</v>
      </c>
      <c r="V67" s="193">
        <f t="shared" si="13"/>
        <v>0</v>
      </c>
      <c r="W67" s="193">
        <f t="shared" si="13"/>
        <v>0</v>
      </c>
      <c r="X67" s="193">
        <f t="shared" si="13"/>
        <v>0</v>
      </c>
      <c r="Y67" s="193">
        <f t="shared" si="13"/>
        <v>0</v>
      </c>
      <c r="Z67" s="351"/>
      <c r="AB67" s="38" t="e">
        <f>Раздел2!#REF!</f>
        <v>#REF!</v>
      </c>
      <c r="AC67" s="38">
        <f>Раздел2!F76</f>
        <v>155</v>
      </c>
      <c r="AD67" s="12">
        <f>Раздел2!D68</f>
        <v>0</v>
      </c>
    </row>
    <row r="68" spans="1:30" ht="20.25" customHeight="1">
      <c r="A68" s="351"/>
      <c r="B68" s="127" t="s">
        <v>417</v>
      </c>
      <c r="C68" s="64" t="s">
        <v>563</v>
      </c>
      <c r="D68" s="193">
        <f t="shared" si="0"/>
        <v>0</v>
      </c>
      <c r="E68" s="193">
        <f t="shared" si="1"/>
        <v>0</v>
      </c>
      <c r="F68" s="192"/>
      <c r="G68" s="192"/>
      <c r="H68" s="192"/>
      <c r="I68" s="193">
        <f t="shared" si="2"/>
        <v>0</v>
      </c>
      <c r="J68" s="192"/>
      <c r="K68" s="192"/>
      <c r="L68" s="192"/>
      <c r="M68" s="193">
        <f t="shared" si="3"/>
        <v>0</v>
      </c>
      <c r="N68" s="193">
        <f t="shared" si="4"/>
        <v>0</v>
      </c>
      <c r="O68" s="191"/>
      <c r="P68" s="191"/>
      <c r="Q68" s="191"/>
      <c r="R68" s="193">
        <f t="shared" si="5"/>
        <v>0</v>
      </c>
      <c r="S68" s="191"/>
      <c r="T68" s="191"/>
      <c r="U68" s="191"/>
      <c r="V68" s="193">
        <f t="shared" si="6"/>
        <v>0</v>
      </c>
      <c r="W68" s="191"/>
      <c r="X68" s="191"/>
      <c r="Y68" s="191"/>
      <c r="Z68" s="351"/>
      <c r="AB68" s="38" t="e">
        <f>Раздел2!#REF!</f>
        <v>#REF!</v>
      </c>
      <c r="AC68" s="38">
        <f>Раздел2!F77</f>
        <v>0</v>
      </c>
      <c r="AD68" s="12">
        <f>Раздел2!D69</f>
        <v>0</v>
      </c>
    </row>
    <row r="69" spans="1:30" ht="15.75" customHeight="1">
      <c r="A69" s="351"/>
      <c r="B69" s="127" t="s">
        <v>252</v>
      </c>
      <c r="C69" s="64" t="s">
        <v>564</v>
      </c>
      <c r="D69" s="193">
        <f t="shared" si="0"/>
        <v>0</v>
      </c>
      <c r="E69" s="193">
        <f t="shared" si="1"/>
        <v>0</v>
      </c>
      <c r="F69" s="192"/>
      <c r="G69" s="192"/>
      <c r="H69" s="192"/>
      <c r="I69" s="193">
        <f t="shared" si="2"/>
        <v>0</v>
      </c>
      <c r="J69" s="192"/>
      <c r="K69" s="192"/>
      <c r="L69" s="192"/>
      <c r="M69" s="193">
        <f t="shared" si="3"/>
        <v>0</v>
      </c>
      <c r="N69" s="193">
        <f t="shared" si="4"/>
        <v>0</v>
      </c>
      <c r="O69" s="191"/>
      <c r="P69" s="191"/>
      <c r="Q69" s="191"/>
      <c r="R69" s="193">
        <f t="shared" si="5"/>
        <v>0</v>
      </c>
      <c r="S69" s="191"/>
      <c r="T69" s="191"/>
      <c r="U69" s="191"/>
      <c r="V69" s="193">
        <f t="shared" si="6"/>
        <v>0</v>
      </c>
      <c r="W69" s="191"/>
      <c r="X69" s="191"/>
      <c r="Y69" s="191"/>
      <c r="Z69" s="351"/>
      <c r="AB69" s="38" t="e">
        <f>Раздел2!#REF!</f>
        <v>#REF!</v>
      </c>
      <c r="AC69" s="38">
        <f>Раздел2!F78</f>
        <v>0</v>
      </c>
      <c r="AD69" s="12">
        <f>Раздел2!D70</f>
        <v>0</v>
      </c>
    </row>
    <row r="70" spans="1:30" ht="15.75" customHeight="1">
      <c r="A70" s="351"/>
      <c r="B70" s="127" t="s">
        <v>254</v>
      </c>
      <c r="C70" s="64" t="s">
        <v>565</v>
      </c>
      <c r="D70" s="193">
        <f t="shared" si="0"/>
        <v>0</v>
      </c>
      <c r="E70" s="193">
        <f t="shared" si="1"/>
        <v>0</v>
      </c>
      <c r="F70" s="192"/>
      <c r="G70" s="192"/>
      <c r="H70" s="192"/>
      <c r="I70" s="193">
        <f t="shared" si="2"/>
        <v>0</v>
      </c>
      <c r="J70" s="192"/>
      <c r="K70" s="192"/>
      <c r="L70" s="192"/>
      <c r="M70" s="193">
        <f t="shared" si="3"/>
        <v>0</v>
      </c>
      <c r="N70" s="193">
        <f t="shared" si="4"/>
        <v>0</v>
      </c>
      <c r="O70" s="191"/>
      <c r="P70" s="191"/>
      <c r="Q70" s="191"/>
      <c r="R70" s="193">
        <f t="shared" si="5"/>
        <v>0</v>
      </c>
      <c r="S70" s="191"/>
      <c r="T70" s="191"/>
      <c r="U70" s="191"/>
      <c r="V70" s="193">
        <f t="shared" si="6"/>
        <v>0</v>
      </c>
      <c r="W70" s="191"/>
      <c r="X70" s="191"/>
      <c r="Y70" s="191"/>
      <c r="Z70" s="351"/>
      <c r="AB70" s="38" t="e">
        <f>Раздел2!#REF!</f>
        <v>#REF!</v>
      </c>
      <c r="AC70" s="38">
        <f>Раздел2!F79</f>
        <v>0</v>
      </c>
      <c r="AD70" s="12">
        <f>Раздел2!D71</f>
        <v>0</v>
      </c>
    </row>
    <row r="71" spans="1:30" ht="15.75" customHeight="1">
      <c r="A71" s="351"/>
      <c r="B71" s="127" t="s">
        <v>255</v>
      </c>
      <c r="C71" s="64" t="s">
        <v>566</v>
      </c>
      <c r="D71" s="193">
        <f t="shared" si="0"/>
        <v>0</v>
      </c>
      <c r="E71" s="193">
        <f t="shared" si="1"/>
        <v>0</v>
      </c>
      <c r="F71" s="192"/>
      <c r="G71" s="192"/>
      <c r="H71" s="192"/>
      <c r="I71" s="193">
        <f t="shared" si="2"/>
        <v>0</v>
      </c>
      <c r="J71" s="192"/>
      <c r="K71" s="192"/>
      <c r="L71" s="192"/>
      <c r="M71" s="193">
        <f t="shared" si="3"/>
        <v>0</v>
      </c>
      <c r="N71" s="193">
        <f t="shared" si="4"/>
        <v>0</v>
      </c>
      <c r="O71" s="191"/>
      <c r="P71" s="191"/>
      <c r="Q71" s="191"/>
      <c r="R71" s="193">
        <f t="shared" si="5"/>
        <v>0</v>
      </c>
      <c r="S71" s="191"/>
      <c r="T71" s="191"/>
      <c r="U71" s="191"/>
      <c r="V71" s="193">
        <f t="shared" si="6"/>
        <v>0</v>
      </c>
      <c r="W71" s="191"/>
      <c r="X71" s="191"/>
      <c r="Y71" s="191"/>
      <c r="Z71" s="351"/>
      <c r="AB71" s="38" t="e">
        <f>Раздел2!#REF!</f>
        <v>#REF!</v>
      </c>
      <c r="AC71" s="38">
        <f>Раздел2!F80</f>
        <v>0</v>
      </c>
      <c r="AD71" s="12">
        <f>Раздел2!D72</f>
        <v>0</v>
      </c>
    </row>
    <row r="72" spans="1:30" ht="15.75" customHeight="1">
      <c r="A72" s="351"/>
      <c r="B72" s="126" t="s">
        <v>480</v>
      </c>
      <c r="C72" s="64" t="s">
        <v>567</v>
      </c>
      <c r="D72" s="193">
        <f t="shared" si="0"/>
        <v>0</v>
      </c>
      <c r="E72" s="193">
        <f t="shared" si="1"/>
        <v>0</v>
      </c>
      <c r="F72" s="192"/>
      <c r="G72" s="192"/>
      <c r="H72" s="192"/>
      <c r="I72" s="193">
        <f t="shared" si="2"/>
        <v>0</v>
      </c>
      <c r="J72" s="192"/>
      <c r="K72" s="192"/>
      <c r="L72" s="192"/>
      <c r="M72" s="193">
        <f t="shared" si="3"/>
        <v>0</v>
      </c>
      <c r="N72" s="193">
        <f t="shared" si="4"/>
        <v>0</v>
      </c>
      <c r="O72" s="191"/>
      <c r="P72" s="191"/>
      <c r="Q72" s="191"/>
      <c r="R72" s="193">
        <f t="shared" si="5"/>
        <v>0</v>
      </c>
      <c r="S72" s="191"/>
      <c r="T72" s="191"/>
      <c r="U72" s="191"/>
      <c r="V72" s="193">
        <f t="shared" si="6"/>
        <v>0</v>
      </c>
      <c r="W72" s="191"/>
      <c r="X72" s="191"/>
      <c r="Y72" s="191"/>
      <c r="Z72" s="351"/>
      <c r="AB72" s="38" t="e">
        <f>Раздел2!#REF!</f>
        <v>#REF!</v>
      </c>
      <c r="AC72" s="38">
        <f>Раздел2!F81</f>
        <v>0</v>
      </c>
      <c r="AD72" s="12">
        <f>Раздел2!D73</f>
        <v>0</v>
      </c>
    </row>
    <row r="73" spans="1:30" ht="15.75" customHeight="1">
      <c r="A73" s="351"/>
      <c r="B73" s="126" t="s">
        <v>35</v>
      </c>
      <c r="C73" s="64" t="s">
        <v>568</v>
      </c>
      <c r="D73" s="193">
        <f t="shared" ref="D73:D136" si="14">E73+I73</f>
        <v>0</v>
      </c>
      <c r="E73" s="193">
        <f t="shared" ref="E73:E135" si="15">SUM(F73:H73)</f>
        <v>0</v>
      </c>
      <c r="F73" s="192"/>
      <c r="G73" s="192"/>
      <c r="H73" s="192"/>
      <c r="I73" s="193">
        <f t="shared" ref="I73:I135" si="16">SUM(J73:L73)</f>
        <v>0</v>
      </c>
      <c r="J73" s="192"/>
      <c r="K73" s="192"/>
      <c r="L73" s="192"/>
      <c r="M73" s="193">
        <f t="shared" ref="M73:M136" si="17">N73+V73</f>
        <v>0</v>
      </c>
      <c r="N73" s="193">
        <f t="shared" ref="N73:N135" si="18">SUM(O73:Q73)</f>
        <v>0</v>
      </c>
      <c r="O73" s="191"/>
      <c r="P73" s="191"/>
      <c r="Q73" s="191"/>
      <c r="R73" s="193">
        <f t="shared" ref="R73:R135" si="19">SUM(S73:U73)</f>
        <v>0</v>
      </c>
      <c r="S73" s="191"/>
      <c r="T73" s="191"/>
      <c r="U73" s="191"/>
      <c r="V73" s="193">
        <f t="shared" ref="V73:V135" si="20">SUM(W73:Y73)</f>
        <v>0</v>
      </c>
      <c r="W73" s="191"/>
      <c r="X73" s="191"/>
      <c r="Y73" s="191"/>
      <c r="Z73" s="351"/>
      <c r="AB73" s="38" t="e">
        <f>Раздел2!#REF!</f>
        <v>#REF!</v>
      </c>
      <c r="AC73" s="38">
        <f>Раздел2!F82</f>
        <v>0</v>
      </c>
      <c r="AD73" s="12">
        <f>Раздел2!D74</f>
        <v>0</v>
      </c>
    </row>
    <row r="74" spans="1:30" ht="15.75" customHeight="1">
      <c r="A74" s="351"/>
      <c r="B74" s="126" t="s">
        <v>134</v>
      </c>
      <c r="C74" s="64" t="s">
        <v>569</v>
      </c>
      <c r="D74" s="193">
        <f t="shared" si="14"/>
        <v>0</v>
      </c>
      <c r="E74" s="193">
        <f t="shared" si="15"/>
        <v>0</v>
      </c>
      <c r="F74" s="192"/>
      <c r="G74" s="192"/>
      <c r="H74" s="192"/>
      <c r="I74" s="193">
        <f t="shared" si="16"/>
        <v>0</v>
      </c>
      <c r="J74" s="192"/>
      <c r="K74" s="192"/>
      <c r="L74" s="192"/>
      <c r="M74" s="193">
        <f t="shared" si="17"/>
        <v>0</v>
      </c>
      <c r="N74" s="193">
        <f t="shared" si="18"/>
        <v>0</v>
      </c>
      <c r="O74" s="191"/>
      <c r="P74" s="191"/>
      <c r="Q74" s="191"/>
      <c r="R74" s="193">
        <f t="shared" si="19"/>
        <v>0</v>
      </c>
      <c r="S74" s="191"/>
      <c r="T74" s="191"/>
      <c r="U74" s="191"/>
      <c r="V74" s="193">
        <f t="shared" si="20"/>
        <v>0</v>
      </c>
      <c r="W74" s="191"/>
      <c r="X74" s="191"/>
      <c r="Y74" s="191"/>
      <c r="Z74" s="351"/>
      <c r="AB74" s="38" t="e">
        <f>Раздел2!#REF!</f>
        <v>#REF!</v>
      </c>
      <c r="AC74" s="38">
        <f>Раздел2!F83</f>
        <v>0</v>
      </c>
      <c r="AD74" s="12">
        <f>Раздел2!D75</f>
        <v>0</v>
      </c>
    </row>
    <row r="75" spans="1:30" ht="15.75" customHeight="1">
      <c r="A75" s="351"/>
      <c r="B75" s="126" t="s">
        <v>36</v>
      </c>
      <c r="C75" s="64" t="s">
        <v>570</v>
      </c>
      <c r="D75" s="193">
        <f t="shared" si="14"/>
        <v>117</v>
      </c>
      <c r="E75" s="193">
        <f t="shared" si="15"/>
        <v>117</v>
      </c>
      <c r="F75" s="191">
        <v>10</v>
      </c>
      <c r="G75" s="191">
        <v>12</v>
      </c>
      <c r="H75" s="191">
        <v>95</v>
      </c>
      <c r="I75" s="193">
        <f t="shared" si="16"/>
        <v>0</v>
      </c>
      <c r="J75" s="191"/>
      <c r="K75" s="191"/>
      <c r="L75" s="191"/>
      <c r="M75" s="193">
        <f t="shared" si="17"/>
        <v>8</v>
      </c>
      <c r="N75" s="193">
        <f t="shared" si="18"/>
        <v>8</v>
      </c>
      <c r="O75" s="191">
        <v>3</v>
      </c>
      <c r="P75" s="191"/>
      <c r="Q75" s="191">
        <v>5</v>
      </c>
      <c r="R75" s="193">
        <f t="shared" si="19"/>
        <v>0</v>
      </c>
      <c r="S75" s="191"/>
      <c r="T75" s="191"/>
      <c r="U75" s="191"/>
      <c r="V75" s="193">
        <f t="shared" si="20"/>
        <v>0</v>
      </c>
      <c r="W75" s="191"/>
      <c r="X75" s="191"/>
      <c r="Y75" s="191"/>
      <c r="Z75" s="351"/>
      <c r="AB75" s="38" t="e">
        <f>Раздел2!#REF!</f>
        <v>#REF!</v>
      </c>
      <c r="AC75" s="38">
        <f>Раздел2!F84</f>
        <v>0</v>
      </c>
      <c r="AD75" s="12">
        <f>Раздел2!D76</f>
        <v>1</v>
      </c>
    </row>
    <row r="76" spans="1:30" ht="15.75" customHeight="1">
      <c r="A76" s="351"/>
      <c r="B76" s="126" t="s">
        <v>481</v>
      </c>
      <c r="C76" s="64" t="s">
        <v>571</v>
      </c>
      <c r="D76" s="193">
        <f t="shared" si="14"/>
        <v>0</v>
      </c>
      <c r="E76" s="193">
        <f t="shared" si="15"/>
        <v>0</v>
      </c>
      <c r="F76" s="192"/>
      <c r="G76" s="192"/>
      <c r="H76" s="192"/>
      <c r="I76" s="193">
        <f t="shared" si="16"/>
        <v>0</v>
      </c>
      <c r="J76" s="192"/>
      <c r="K76" s="192"/>
      <c r="L76" s="192"/>
      <c r="M76" s="193">
        <f t="shared" si="17"/>
        <v>0</v>
      </c>
      <c r="N76" s="193">
        <f t="shared" si="18"/>
        <v>0</v>
      </c>
      <c r="O76" s="191"/>
      <c r="P76" s="191"/>
      <c r="Q76" s="191"/>
      <c r="R76" s="193">
        <f t="shared" si="19"/>
        <v>0</v>
      </c>
      <c r="S76" s="191"/>
      <c r="T76" s="191"/>
      <c r="U76" s="191"/>
      <c r="V76" s="193">
        <f t="shared" si="20"/>
        <v>0</v>
      </c>
      <c r="W76" s="191"/>
      <c r="X76" s="191"/>
      <c r="Y76" s="191"/>
      <c r="Z76" s="351"/>
      <c r="AB76" s="38" t="e">
        <f>Раздел2!#REF!</f>
        <v>#REF!</v>
      </c>
      <c r="AC76" s="38">
        <f>Раздел2!F85</f>
        <v>0</v>
      </c>
      <c r="AD76" s="12">
        <f>Раздел2!D77</f>
        <v>0</v>
      </c>
    </row>
    <row r="77" spans="1:30" ht="15.75" customHeight="1">
      <c r="A77" s="351"/>
      <c r="B77" s="126" t="s">
        <v>256</v>
      </c>
      <c r="C77" s="64" t="s">
        <v>572</v>
      </c>
      <c r="D77" s="193">
        <f t="shared" si="14"/>
        <v>0</v>
      </c>
      <c r="E77" s="193">
        <f t="shared" si="15"/>
        <v>0</v>
      </c>
      <c r="F77" s="192"/>
      <c r="G77" s="192"/>
      <c r="H77" s="192"/>
      <c r="I77" s="193">
        <f t="shared" si="16"/>
        <v>0</v>
      </c>
      <c r="J77" s="192"/>
      <c r="K77" s="192"/>
      <c r="L77" s="192"/>
      <c r="M77" s="193">
        <f t="shared" si="17"/>
        <v>0</v>
      </c>
      <c r="N77" s="193">
        <f t="shared" si="18"/>
        <v>0</v>
      </c>
      <c r="O77" s="191"/>
      <c r="P77" s="191"/>
      <c r="Q77" s="191"/>
      <c r="R77" s="193">
        <f t="shared" si="19"/>
        <v>0</v>
      </c>
      <c r="S77" s="191"/>
      <c r="T77" s="191"/>
      <c r="U77" s="191"/>
      <c r="V77" s="193">
        <f t="shared" si="20"/>
        <v>0</v>
      </c>
      <c r="W77" s="191"/>
      <c r="X77" s="191"/>
      <c r="Y77" s="191"/>
      <c r="Z77" s="351"/>
      <c r="AB77" s="38" t="e">
        <f>Раздел2!#REF!</f>
        <v>#REF!</v>
      </c>
      <c r="AC77" s="38">
        <f>Раздел2!F86</f>
        <v>0</v>
      </c>
      <c r="AD77" s="12">
        <f>Раздел2!D78</f>
        <v>0</v>
      </c>
    </row>
    <row r="78" spans="1:30" ht="15.75" customHeight="1">
      <c r="A78" s="351"/>
      <c r="B78" s="126" t="s">
        <v>37</v>
      </c>
      <c r="C78" s="64" t="s">
        <v>573</v>
      </c>
      <c r="D78" s="193">
        <f t="shared" si="14"/>
        <v>0</v>
      </c>
      <c r="E78" s="193">
        <f t="shared" si="15"/>
        <v>0</v>
      </c>
      <c r="F78" s="192"/>
      <c r="G78" s="192"/>
      <c r="H78" s="192"/>
      <c r="I78" s="193">
        <f t="shared" si="16"/>
        <v>0</v>
      </c>
      <c r="J78" s="192"/>
      <c r="K78" s="192"/>
      <c r="L78" s="192"/>
      <c r="M78" s="193">
        <f t="shared" si="17"/>
        <v>0</v>
      </c>
      <c r="N78" s="193">
        <f t="shared" si="18"/>
        <v>0</v>
      </c>
      <c r="O78" s="191"/>
      <c r="P78" s="191"/>
      <c r="Q78" s="191"/>
      <c r="R78" s="193">
        <f t="shared" si="19"/>
        <v>0</v>
      </c>
      <c r="S78" s="191"/>
      <c r="T78" s="191"/>
      <c r="U78" s="191"/>
      <c r="V78" s="193">
        <f t="shared" si="20"/>
        <v>0</v>
      </c>
      <c r="W78" s="191"/>
      <c r="X78" s="191"/>
      <c r="Y78" s="191"/>
      <c r="Z78" s="351"/>
      <c r="AB78" s="38" t="e">
        <f>Раздел2!#REF!</f>
        <v>#REF!</v>
      </c>
      <c r="AC78" s="38">
        <f>Раздел2!F87</f>
        <v>0</v>
      </c>
      <c r="AD78" s="12">
        <f>Раздел2!D79</f>
        <v>0</v>
      </c>
    </row>
    <row r="79" spans="1:30" ht="15.75" customHeight="1">
      <c r="A79" s="351"/>
      <c r="B79" s="126" t="s">
        <v>257</v>
      </c>
      <c r="C79" s="64" t="s">
        <v>574</v>
      </c>
      <c r="D79" s="193">
        <f t="shared" si="14"/>
        <v>0</v>
      </c>
      <c r="E79" s="193">
        <f t="shared" si="15"/>
        <v>0</v>
      </c>
      <c r="F79" s="192"/>
      <c r="G79" s="192"/>
      <c r="H79" s="192"/>
      <c r="I79" s="193">
        <f t="shared" si="16"/>
        <v>0</v>
      </c>
      <c r="J79" s="192"/>
      <c r="K79" s="192"/>
      <c r="L79" s="192"/>
      <c r="M79" s="193">
        <f t="shared" si="17"/>
        <v>0</v>
      </c>
      <c r="N79" s="193">
        <f t="shared" si="18"/>
        <v>0</v>
      </c>
      <c r="O79" s="191"/>
      <c r="P79" s="191"/>
      <c r="Q79" s="191"/>
      <c r="R79" s="193">
        <f t="shared" si="19"/>
        <v>0</v>
      </c>
      <c r="S79" s="191"/>
      <c r="T79" s="191"/>
      <c r="U79" s="191"/>
      <c r="V79" s="193">
        <f t="shared" si="20"/>
        <v>0</v>
      </c>
      <c r="W79" s="191"/>
      <c r="X79" s="191"/>
      <c r="Y79" s="191"/>
      <c r="Z79" s="351"/>
      <c r="AB79" s="38" t="e">
        <f>Раздел2!#REF!</f>
        <v>#REF!</v>
      </c>
      <c r="AC79" s="38">
        <f>Раздел2!F88</f>
        <v>0</v>
      </c>
      <c r="AD79" s="12">
        <f>Раздел2!D80</f>
        <v>0</v>
      </c>
    </row>
    <row r="80" spans="1:30" ht="15.75" customHeight="1">
      <c r="A80" s="351"/>
      <c r="B80" s="126" t="s">
        <v>258</v>
      </c>
      <c r="C80" s="64" t="s">
        <v>575</v>
      </c>
      <c r="D80" s="193">
        <f t="shared" si="14"/>
        <v>0</v>
      </c>
      <c r="E80" s="193">
        <f t="shared" si="15"/>
        <v>0</v>
      </c>
      <c r="F80" s="192"/>
      <c r="G80" s="192"/>
      <c r="H80" s="192"/>
      <c r="I80" s="193">
        <f t="shared" si="16"/>
        <v>0</v>
      </c>
      <c r="J80" s="192"/>
      <c r="K80" s="192"/>
      <c r="L80" s="192"/>
      <c r="M80" s="193">
        <f t="shared" si="17"/>
        <v>0</v>
      </c>
      <c r="N80" s="193">
        <f t="shared" si="18"/>
        <v>0</v>
      </c>
      <c r="O80" s="191"/>
      <c r="P80" s="191"/>
      <c r="Q80" s="191"/>
      <c r="R80" s="193">
        <f t="shared" si="19"/>
        <v>0</v>
      </c>
      <c r="S80" s="191"/>
      <c r="T80" s="191"/>
      <c r="U80" s="191"/>
      <c r="V80" s="193">
        <f t="shared" si="20"/>
        <v>0</v>
      </c>
      <c r="W80" s="191"/>
      <c r="X80" s="191"/>
      <c r="Y80" s="191"/>
      <c r="Z80" s="351"/>
      <c r="AB80" s="38" t="e">
        <f>Раздел2!#REF!</f>
        <v>#REF!</v>
      </c>
      <c r="AC80" s="38">
        <f>Раздел2!F89</f>
        <v>0</v>
      </c>
      <c r="AD80" s="12">
        <f>Раздел2!D81</f>
        <v>0</v>
      </c>
    </row>
    <row r="81" spans="1:30" ht="15.75" customHeight="1">
      <c r="A81" s="351"/>
      <c r="B81" s="126" t="s">
        <v>776</v>
      </c>
      <c r="C81" s="64" t="s">
        <v>576</v>
      </c>
      <c r="D81" s="193">
        <f t="shared" si="14"/>
        <v>0</v>
      </c>
      <c r="E81" s="193">
        <f>SUM(E82:E83)</f>
        <v>0</v>
      </c>
      <c r="F81" s="193">
        <f t="shared" ref="F81:Y81" si="21">SUM(F82:F83)</f>
        <v>0</v>
      </c>
      <c r="G81" s="193">
        <f t="shared" si="21"/>
        <v>0</v>
      </c>
      <c r="H81" s="193">
        <f t="shared" si="21"/>
        <v>0</v>
      </c>
      <c r="I81" s="193">
        <f t="shared" si="21"/>
        <v>0</v>
      </c>
      <c r="J81" s="193">
        <f t="shared" si="21"/>
        <v>0</v>
      </c>
      <c r="K81" s="193">
        <f t="shared" si="21"/>
        <v>0</v>
      </c>
      <c r="L81" s="193">
        <f t="shared" si="21"/>
        <v>0</v>
      </c>
      <c r="M81" s="193">
        <f t="shared" si="17"/>
        <v>0</v>
      </c>
      <c r="N81" s="193">
        <f t="shared" si="21"/>
        <v>0</v>
      </c>
      <c r="O81" s="193">
        <f t="shared" si="21"/>
        <v>0</v>
      </c>
      <c r="P81" s="193">
        <f t="shared" si="21"/>
        <v>0</v>
      </c>
      <c r="Q81" s="193">
        <f t="shared" si="21"/>
        <v>0</v>
      </c>
      <c r="R81" s="193">
        <f t="shared" si="21"/>
        <v>0</v>
      </c>
      <c r="S81" s="193">
        <f t="shared" si="21"/>
        <v>0</v>
      </c>
      <c r="T81" s="193">
        <f t="shared" si="21"/>
        <v>0</v>
      </c>
      <c r="U81" s="193">
        <f t="shared" si="21"/>
        <v>0</v>
      </c>
      <c r="V81" s="193">
        <f t="shared" si="21"/>
        <v>0</v>
      </c>
      <c r="W81" s="193">
        <f t="shared" si="21"/>
        <v>0</v>
      </c>
      <c r="X81" s="193">
        <f t="shared" si="21"/>
        <v>0</v>
      </c>
      <c r="Y81" s="193">
        <f t="shared" si="21"/>
        <v>0</v>
      </c>
      <c r="Z81" s="351"/>
      <c r="AB81" s="38" t="e">
        <f>Раздел2!#REF!</f>
        <v>#REF!</v>
      </c>
      <c r="AC81" s="38">
        <f>Раздел2!F90</f>
        <v>0</v>
      </c>
      <c r="AD81" s="12">
        <f>Раздел2!D82</f>
        <v>0</v>
      </c>
    </row>
    <row r="82" spans="1:30" ht="20.25" customHeight="1">
      <c r="A82" s="351"/>
      <c r="B82" s="127" t="s">
        <v>418</v>
      </c>
      <c r="C82" s="64" t="s">
        <v>577</v>
      </c>
      <c r="D82" s="193">
        <f t="shared" si="14"/>
        <v>0</v>
      </c>
      <c r="E82" s="193">
        <f t="shared" si="15"/>
        <v>0</v>
      </c>
      <c r="F82" s="192"/>
      <c r="G82" s="192"/>
      <c r="H82" s="192"/>
      <c r="I82" s="193">
        <f t="shared" si="16"/>
        <v>0</v>
      </c>
      <c r="J82" s="192"/>
      <c r="K82" s="192"/>
      <c r="L82" s="192"/>
      <c r="M82" s="193">
        <f t="shared" si="17"/>
        <v>0</v>
      </c>
      <c r="N82" s="193">
        <f t="shared" si="18"/>
        <v>0</v>
      </c>
      <c r="O82" s="191"/>
      <c r="P82" s="191"/>
      <c r="Q82" s="191"/>
      <c r="R82" s="193">
        <f t="shared" si="19"/>
        <v>0</v>
      </c>
      <c r="S82" s="191"/>
      <c r="T82" s="191"/>
      <c r="U82" s="191"/>
      <c r="V82" s="193">
        <f t="shared" si="20"/>
        <v>0</v>
      </c>
      <c r="W82" s="191"/>
      <c r="X82" s="191"/>
      <c r="Y82" s="191"/>
      <c r="Z82" s="351"/>
      <c r="AB82" s="38" t="e">
        <f>Раздел2!#REF!</f>
        <v>#REF!</v>
      </c>
      <c r="AC82" s="38">
        <f>Раздел2!F91</f>
        <v>0</v>
      </c>
      <c r="AD82" s="12">
        <f>Раздел2!D83</f>
        <v>0</v>
      </c>
    </row>
    <row r="83" spans="1:30" ht="15.75" customHeight="1">
      <c r="A83" s="351"/>
      <c r="B83" s="127" t="s">
        <v>292</v>
      </c>
      <c r="C83" s="64" t="s">
        <v>578</v>
      </c>
      <c r="D83" s="193">
        <f t="shared" si="14"/>
        <v>0</v>
      </c>
      <c r="E83" s="193">
        <f t="shared" si="15"/>
        <v>0</v>
      </c>
      <c r="F83" s="192"/>
      <c r="G83" s="192"/>
      <c r="H83" s="192"/>
      <c r="I83" s="193">
        <f t="shared" si="16"/>
        <v>0</v>
      </c>
      <c r="J83" s="192"/>
      <c r="K83" s="192"/>
      <c r="L83" s="192"/>
      <c r="M83" s="193">
        <f t="shared" si="17"/>
        <v>0</v>
      </c>
      <c r="N83" s="193">
        <f t="shared" si="18"/>
        <v>0</v>
      </c>
      <c r="O83" s="191"/>
      <c r="P83" s="191"/>
      <c r="Q83" s="191"/>
      <c r="R83" s="193">
        <f t="shared" si="19"/>
        <v>0</v>
      </c>
      <c r="S83" s="191"/>
      <c r="T83" s="191"/>
      <c r="U83" s="191"/>
      <c r="V83" s="193">
        <f t="shared" si="20"/>
        <v>0</v>
      </c>
      <c r="W83" s="191"/>
      <c r="X83" s="191"/>
      <c r="Y83" s="191"/>
      <c r="Z83" s="351"/>
      <c r="AB83" s="38" t="e">
        <f>Раздел2!#REF!</f>
        <v>#REF!</v>
      </c>
      <c r="AC83" s="38">
        <f>Раздел2!F92</f>
        <v>0</v>
      </c>
      <c r="AD83" s="12">
        <f>Раздел2!D84</f>
        <v>0</v>
      </c>
    </row>
    <row r="84" spans="1:30" ht="15.75" customHeight="1">
      <c r="A84" s="351"/>
      <c r="B84" s="126" t="s">
        <v>38</v>
      </c>
      <c r="C84" s="64" t="s">
        <v>579</v>
      </c>
      <c r="D84" s="193">
        <f t="shared" si="14"/>
        <v>0</v>
      </c>
      <c r="E84" s="193">
        <f t="shared" si="15"/>
        <v>0</v>
      </c>
      <c r="F84" s="192"/>
      <c r="G84" s="192"/>
      <c r="H84" s="192"/>
      <c r="I84" s="193">
        <f t="shared" si="16"/>
        <v>0</v>
      </c>
      <c r="J84" s="192"/>
      <c r="K84" s="192"/>
      <c r="L84" s="192"/>
      <c r="M84" s="193">
        <f t="shared" si="17"/>
        <v>0</v>
      </c>
      <c r="N84" s="193">
        <f t="shared" si="18"/>
        <v>0</v>
      </c>
      <c r="O84" s="191"/>
      <c r="P84" s="191"/>
      <c r="Q84" s="191"/>
      <c r="R84" s="193">
        <f t="shared" si="19"/>
        <v>0</v>
      </c>
      <c r="S84" s="191"/>
      <c r="T84" s="191"/>
      <c r="U84" s="191"/>
      <c r="V84" s="193">
        <f t="shared" si="20"/>
        <v>0</v>
      </c>
      <c r="W84" s="191"/>
      <c r="X84" s="191"/>
      <c r="Y84" s="191"/>
      <c r="Z84" s="351"/>
      <c r="AB84" s="38" t="e">
        <f>Раздел2!#REF!</f>
        <v>#REF!</v>
      </c>
      <c r="AC84" s="38">
        <f>Раздел2!F93</f>
        <v>0</v>
      </c>
      <c r="AD84" s="12">
        <f>Раздел2!D85</f>
        <v>0</v>
      </c>
    </row>
    <row r="85" spans="1:30" ht="15.75" customHeight="1">
      <c r="A85" s="351"/>
      <c r="B85" s="126" t="s">
        <v>39</v>
      </c>
      <c r="C85" s="64" t="s">
        <v>580</v>
      </c>
      <c r="D85" s="193">
        <f t="shared" si="14"/>
        <v>0</v>
      </c>
      <c r="E85" s="193">
        <f t="shared" si="15"/>
        <v>0</v>
      </c>
      <c r="F85" s="192"/>
      <c r="G85" s="192"/>
      <c r="H85" s="192"/>
      <c r="I85" s="193">
        <f t="shared" si="16"/>
        <v>0</v>
      </c>
      <c r="J85" s="192"/>
      <c r="K85" s="192"/>
      <c r="L85" s="192"/>
      <c r="M85" s="193">
        <f t="shared" si="17"/>
        <v>0</v>
      </c>
      <c r="N85" s="193">
        <f t="shared" si="18"/>
        <v>0</v>
      </c>
      <c r="O85" s="191"/>
      <c r="P85" s="191"/>
      <c r="Q85" s="191"/>
      <c r="R85" s="193">
        <f t="shared" si="19"/>
        <v>0</v>
      </c>
      <c r="S85" s="191"/>
      <c r="T85" s="191"/>
      <c r="U85" s="191"/>
      <c r="V85" s="193">
        <f t="shared" si="20"/>
        <v>0</v>
      </c>
      <c r="W85" s="191"/>
      <c r="X85" s="191"/>
      <c r="Y85" s="191"/>
      <c r="Z85" s="351"/>
      <c r="AB85" s="38" t="e">
        <f>Раздел2!#REF!</f>
        <v>#REF!</v>
      </c>
      <c r="AC85" s="38">
        <f>Раздел2!F94</f>
        <v>0</v>
      </c>
      <c r="AD85" s="12">
        <f>Раздел2!D86</f>
        <v>0</v>
      </c>
    </row>
    <row r="86" spans="1:30" ht="15.75" customHeight="1">
      <c r="A86" s="351"/>
      <c r="B86" s="126" t="s">
        <v>40</v>
      </c>
      <c r="C86" s="64" t="s">
        <v>581</v>
      </c>
      <c r="D86" s="193">
        <f t="shared" si="14"/>
        <v>0</v>
      </c>
      <c r="E86" s="193">
        <f t="shared" si="15"/>
        <v>0</v>
      </c>
      <c r="F86" s="192"/>
      <c r="G86" s="192"/>
      <c r="H86" s="192"/>
      <c r="I86" s="193">
        <f t="shared" si="16"/>
        <v>0</v>
      </c>
      <c r="J86" s="192"/>
      <c r="K86" s="192"/>
      <c r="L86" s="192"/>
      <c r="M86" s="193">
        <f t="shared" si="17"/>
        <v>0</v>
      </c>
      <c r="N86" s="193">
        <f t="shared" si="18"/>
        <v>0</v>
      </c>
      <c r="O86" s="191"/>
      <c r="P86" s="191"/>
      <c r="Q86" s="191"/>
      <c r="R86" s="193">
        <f t="shared" si="19"/>
        <v>0</v>
      </c>
      <c r="S86" s="191"/>
      <c r="T86" s="191"/>
      <c r="U86" s="191"/>
      <c r="V86" s="193">
        <f t="shared" si="20"/>
        <v>0</v>
      </c>
      <c r="W86" s="191"/>
      <c r="X86" s="191"/>
      <c r="Y86" s="191"/>
      <c r="Z86" s="351"/>
      <c r="AB86" s="38" t="e">
        <f>Раздел2!#REF!</f>
        <v>#REF!</v>
      </c>
      <c r="AC86" s="38">
        <f>Раздел2!F95</f>
        <v>0</v>
      </c>
      <c r="AD86" s="12">
        <f>Раздел2!D87</f>
        <v>0</v>
      </c>
    </row>
    <row r="87" spans="1:30" ht="15.75" customHeight="1">
      <c r="A87" s="351"/>
      <c r="B87" s="126" t="s">
        <v>482</v>
      </c>
      <c r="C87" s="64" t="s">
        <v>582</v>
      </c>
      <c r="D87" s="193">
        <f t="shared" si="14"/>
        <v>0</v>
      </c>
      <c r="E87" s="193">
        <f t="shared" si="15"/>
        <v>0</v>
      </c>
      <c r="F87" s="192"/>
      <c r="G87" s="192"/>
      <c r="H87" s="192"/>
      <c r="I87" s="193">
        <f t="shared" si="16"/>
        <v>0</v>
      </c>
      <c r="J87" s="192"/>
      <c r="K87" s="192"/>
      <c r="L87" s="192"/>
      <c r="M87" s="193">
        <f t="shared" si="17"/>
        <v>0</v>
      </c>
      <c r="N87" s="193">
        <f t="shared" si="18"/>
        <v>0</v>
      </c>
      <c r="O87" s="191"/>
      <c r="P87" s="191"/>
      <c r="Q87" s="191"/>
      <c r="R87" s="193">
        <f t="shared" si="19"/>
        <v>0</v>
      </c>
      <c r="S87" s="191"/>
      <c r="T87" s="191"/>
      <c r="U87" s="191"/>
      <c r="V87" s="193">
        <f t="shared" si="20"/>
        <v>0</v>
      </c>
      <c r="W87" s="191"/>
      <c r="X87" s="191"/>
      <c r="Y87" s="191"/>
      <c r="Z87" s="351"/>
      <c r="AB87" s="38" t="e">
        <f>Раздел2!#REF!</f>
        <v>#REF!</v>
      </c>
      <c r="AC87" s="38">
        <f>Раздел2!F96</f>
        <v>0</v>
      </c>
      <c r="AD87" s="12">
        <f>Раздел2!D88</f>
        <v>0</v>
      </c>
    </row>
    <row r="88" spans="1:30" ht="15.75" customHeight="1">
      <c r="A88" s="351"/>
      <c r="B88" s="126" t="s">
        <v>483</v>
      </c>
      <c r="C88" s="64" t="s">
        <v>583</v>
      </c>
      <c r="D88" s="193">
        <f t="shared" si="14"/>
        <v>0</v>
      </c>
      <c r="E88" s="193">
        <f t="shared" si="15"/>
        <v>0</v>
      </c>
      <c r="F88" s="192"/>
      <c r="G88" s="192"/>
      <c r="H88" s="192"/>
      <c r="I88" s="193">
        <f t="shared" si="16"/>
        <v>0</v>
      </c>
      <c r="J88" s="192"/>
      <c r="K88" s="192"/>
      <c r="L88" s="192"/>
      <c r="M88" s="193">
        <f t="shared" si="17"/>
        <v>0</v>
      </c>
      <c r="N88" s="193">
        <f t="shared" si="18"/>
        <v>0</v>
      </c>
      <c r="O88" s="191"/>
      <c r="P88" s="191"/>
      <c r="Q88" s="191"/>
      <c r="R88" s="193">
        <f t="shared" si="19"/>
        <v>0</v>
      </c>
      <c r="S88" s="191"/>
      <c r="T88" s="191"/>
      <c r="U88" s="191"/>
      <c r="V88" s="193">
        <f t="shared" si="20"/>
        <v>0</v>
      </c>
      <c r="W88" s="191"/>
      <c r="X88" s="191"/>
      <c r="Y88" s="191"/>
      <c r="Z88" s="351"/>
      <c r="AB88" s="38" t="e">
        <f>Раздел2!#REF!</f>
        <v>#REF!</v>
      </c>
      <c r="AC88" s="38">
        <f>Раздел2!F97</f>
        <v>0</v>
      </c>
      <c r="AD88" s="12">
        <f>Раздел2!D89</f>
        <v>0</v>
      </c>
    </row>
    <row r="89" spans="1:30" ht="15.75" customHeight="1">
      <c r="A89" s="351"/>
      <c r="B89" s="126" t="s">
        <v>41</v>
      </c>
      <c r="C89" s="64" t="s">
        <v>584</v>
      </c>
      <c r="D89" s="193">
        <f t="shared" si="14"/>
        <v>0</v>
      </c>
      <c r="E89" s="193">
        <f t="shared" si="15"/>
        <v>0</v>
      </c>
      <c r="F89" s="192"/>
      <c r="G89" s="192"/>
      <c r="H89" s="192"/>
      <c r="I89" s="193">
        <f t="shared" si="16"/>
        <v>0</v>
      </c>
      <c r="J89" s="192"/>
      <c r="K89" s="192"/>
      <c r="L89" s="192"/>
      <c r="M89" s="193">
        <f t="shared" si="17"/>
        <v>0</v>
      </c>
      <c r="N89" s="193">
        <f t="shared" si="18"/>
        <v>0</v>
      </c>
      <c r="O89" s="191"/>
      <c r="P89" s="191"/>
      <c r="Q89" s="191"/>
      <c r="R89" s="193">
        <f t="shared" si="19"/>
        <v>0</v>
      </c>
      <c r="S89" s="191"/>
      <c r="T89" s="191"/>
      <c r="U89" s="191"/>
      <c r="V89" s="193">
        <f t="shared" si="20"/>
        <v>0</v>
      </c>
      <c r="W89" s="191"/>
      <c r="X89" s="191"/>
      <c r="Y89" s="191"/>
      <c r="Z89" s="351"/>
      <c r="AB89" s="38" t="e">
        <f>Раздел2!#REF!</f>
        <v>#REF!</v>
      </c>
      <c r="AC89" s="38">
        <f>Раздел2!F98</f>
        <v>0</v>
      </c>
      <c r="AD89" s="12">
        <f>Раздел2!D90</f>
        <v>0</v>
      </c>
    </row>
    <row r="90" spans="1:30" ht="15.75" customHeight="1">
      <c r="A90" s="351"/>
      <c r="B90" s="126" t="s">
        <v>386</v>
      </c>
      <c r="C90" s="64" t="s">
        <v>585</v>
      </c>
      <c r="D90" s="193">
        <f t="shared" si="14"/>
        <v>0</v>
      </c>
      <c r="E90" s="193">
        <f>SUM(E91:E92)</f>
        <v>0</v>
      </c>
      <c r="F90" s="193">
        <f t="shared" ref="F90:Y90" si="22">SUM(F91:F92)</f>
        <v>0</v>
      </c>
      <c r="G90" s="193">
        <f t="shared" si="22"/>
        <v>0</v>
      </c>
      <c r="H90" s="193">
        <f t="shared" si="22"/>
        <v>0</v>
      </c>
      <c r="I90" s="193">
        <f t="shared" si="22"/>
        <v>0</v>
      </c>
      <c r="J90" s="193">
        <f t="shared" si="22"/>
        <v>0</v>
      </c>
      <c r="K90" s="193">
        <f t="shared" si="22"/>
        <v>0</v>
      </c>
      <c r="L90" s="193">
        <f t="shared" si="22"/>
        <v>0</v>
      </c>
      <c r="M90" s="193">
        <f t="shared" si="17"/>
        <v>0</v>
      </c>
      <c r="N90" s="193">
        <f t="shared" si="22"/>
        <v>0</v>
      </c>
      <c r="O90" s="193">
        <f t="shared" si="22"/>
        <v>0</v>
      </c>
      <c r="P90" s="193">
        <f t="shared" si="22"/>
        <v>0</v>
      </c>
      <c r="Q90" s="193">
        <f t="shared" si="22"/>
        <v>0</v>
      </c>
      <c r="R90" s="193">
        <f t="shared" si="22"/>
        <v>0</v>
      </c>
      <c r="S90" s="193">
        <f t="shared" si="22"/>
        <v>0</v>
      </c>
      <c r="T90" s="193">
        <f t="shared" si="22"/>
        <v>0</v>
      </c>
      <c r="U90" s="193">
        <f t="shared" si="22"/>
        <v>0</v>
      </c>
      <c r="V90" s="193">
        <f t="shared" si="22"/>
        <v>0</v>
      </c>
      <c r="W90" s="193">
        <f t="shared" si="22"/>
        <v>0</v>
      </c>
      <c r="X90" s="193">
        <f t="shared" si="22"/>
        <v>0</v>
      </c>
      <c r="Y90" s="193">
        <f t="shared" si="22"/>
        <v>0</v>
      </c>
      <c r="Z90" s="351"/>
      <c r="AB90" s="38" t="e">
        <f>Раздел2!#REF!</f>
        <v>#REF!</v>
      </c>
      <c r="AC90" s="38">
        <f>Раздел2!F99</f>
        <v>0</v>
      </c>
      <c r="AD90" s="12">
        <f>Раздел2!D91</f>
        <v>0</v>
      </c>
    </row>
    <row r="91" spans="1:30" ht="20.25" customHeight="1">
      <c r="A91" s="351"/>
      <c r="B91" s="127" t="s">
        <v>419</v>
      </c>
      <c r="C91" s="64" t="s">
        <v>586</v>
      </c>
      <c r="D91" s="193">
        <f t="shared" si="14"/>
        <v>0</v>
      </c>
      <c r="E91" s="193">
        <f t="shared" si="15"/>
        <v>0</v>
      </c>
      <c r="F91" s="192"/>
      <c r="G91" s="192"/>
      <c r="H91" s="192"/>
      <c r="I91" s="193">
        <f t="shared" si="16"/>
        <v>0</v>
      </c>
      <c r="J91" s="192"/>
      <c r="K91" s="192"/>
      <c r="L91" s="192"/>
      <c r="M91" s="193">
        <f t="shared" si="17"/>
        <v>0</v>
      </c>
      <c r="N91" s="193">
        <f t="shared" si="18"/>
        <v>0</v>
      </c>
      <c r="O91" s="191"/>
      <c r="P91" s="191"/>
      <c r="Q91" s="191"/>
      <c r="R91" s="193">
        <f t="shared" si="19"/>
        <v>0</v>
      </c>
      <c r="S91" s="191"/>
      <c r="T91" s="191"/>
      <c r="U91" s="191"/>
      <c r="V91" s="193">
        <f t="shared" si="20"/>
        <v>0</v>
      </c>
      <c r="W91" s="191"/>
      <c r="X91" s="191"/>
      <c r="Y91" s="191"/>
      <c r="Z91" s="351"/>
      <c r="AB91" s="38" t="e">
        <f>Раздел2!#REF!</f>
        <v>#REF!</v>
      </c>
      <c r="AC91" s="38">
        <f>Раздел2!F100</f>
        <v>0</v>
      </c>
      <c r="AD91" s="12">
        <f>Раздел2!D92</f>
        <v>0</v>
      </c>
    </row>
    <row r="92" spans="1:30" ht="15.95" customHeight="1">
      <c r="A92" s="351"/>
      <c r="B92" s="127" t="s">
        <v>78</v>
      </c>
      <c r="C92" s="64" t="s">
        <v>587</v>
      </c>
      <c r="D92" s="193">
        <f t="shared" si="14"/>
        <v>0</v>
      </c>
      <c r="E92" s="193">
        <f t="shared" si="15"/>
        <v>0</v>
      </c>
      <c r="F92" s="192"/>
      <c r="G92" s="192"/>
      <c r="H92" s="192"/>
      <c r="I92" s="193">
        <f t="shared" si="16"/>
        <v>0</v>
      </c>
      <c r="J92" s="192"/>
      <c r="K92" s="192"/>
      <c r="L92" s="192"/>
      <c r="M92" s="193">
        <f t="shared" si="17"/>
        <v>0</v>
      </c>
      <c r="N92" s="193">
        <f t="shared" si="18"/>
        <v>0</v>
      </c>
      <c r="O92" s="191"/>
      <c r="P92" s="191"/>
      <c r="Q92" s="191"/>
      <c r="R92" s="193">
        <f t="shared" si="19"/>
        <v>0</v>
      </c>
      <c r="S92" s="191"/>
      <c r="T92" s="191"/>
      <c r="U92" s="191"/>
      <c r="V92" s="193">
        <f t="shared" si="20"/>
        <v>0</v>
      </c>
      <c r="W92" s="191"/>
      <c r="X92" s="191"/>
      <c r="Y92" s="191"/>
      <c r="Z92" s="351"/>
      <c r="AB92" s="38" t="e">
        <f>Раздел2!#REF!</f>
        <v>#REF!</v>
      </c>
      <c r="AC92" s="38">
        <f>Раздел2!F101</f>
        <v>0</v>
      </c>
      <c r="AD92" s="12">
        <f>Раздел2!D93</f>
        <v>0</v>
      </c>
    </row>
    <row r="93" spans="1:30" ht="15.95" customHeight="1">
      <c r="A93" s="351"/>
      <c r="B93" s="126" t="s">
        <v>259</v>
      </c>
      <c r="C93" s="64" t="s">
        <v>588</v>
      </c>
      <c r="D93" s="193">
        <f t="shared" si="14"/>
        <v>0</v>
      </c>
      <c r="E93" s="193">
        <f t="shared" si="15"/>
        <v>0</v>
      </c>
      <c r="F93" s="192"/>
      <c r="G93" s="192"/>
      <c r="H93" s="192"/>
      <c r="I93" s="193">
        <f t="shared" si="16"/>
        <v>0</v>
      </c>
      <c r="J93" s="192"/>
      <c r="K93" s="192"/>
      <c r="L93" s="192"/>
      <c r="M93" s="193">
        <f t="shared" si="17"/>
        <v>0</v>
      </c>
      <c r="N93" s="193">
        <f t="shared" si="18"/>
        <v>0</v>
      </c>
      <c r="O93" s="191"/>
      <c r="P93" s="191"/>
      <c r="Q93" s="191"/>
      <c r="R93" s="193">
        <f t="shared" si="19"/>
        <v>0</v>
      </c>
      <c r="S93" s="191"/>
      <c r="T93" s="191"/>
      <c r="U93" s="191"/>
      <c r="V93" s="193">
        <f t="shared" si="20"/>
        <v>0</v>
      </c>
      <c r="W93" s="191"/>
      <c r="X93" s="191"/>
      <c r="Y93" s="191"/>
      <c r="Z93" s="351"/>
      <c r="AB93" s="38" t="e">
        <f>Раздел2!#REF!</f>
        <v>#REF!</v>
      </c>
      <c r="AC93" s="38">
        <f>Раздел2!F102</f>
        <v>0</v>
      </c>
      <c r="AD93" s="12">
        <f>Раздел2!D94</f>
        <v>0</v>
      </c>
    </row>
    <row r="94" spans="1:30" ht="15.95" customHeight="1">
      <c r="A94" s="351"/>
      <c r="B94" s="126" t="s">
        <v>484</v>
      </c>
      <c r="C94" s="64" t="s">
        <v>589</v>
      </c>
      <c r="D94" s="193">
        <f t="shared" si="14"/>
        <v>0</v>
      </c>
      <c r="E94" s="193">
        <f t="shared" si="15"/>
        <v>0</v>
      </c>
      <c r="F94" s="192"/>
      <c r="G94" s="192"/>
      <c r="H94" s="192"/>
      <c r="I94" s="193">
        <f t="shared" si="16"/>
        <v>0</v>
      </c>
      <c r="J94" s="192"/>
      <c r="K94" s="192"/>
      <c r="L94" s="192"/>
      <c r="M94" s="193">
        <f t="shared" si="17"/>
        <v>0</v>
      </c>
      <c r="N94" s="193">
        <f t="shared" si="18"/>
        <v>0</v>
      </c>
      <c r="O94" s="191"/>
      <c r="P94" s="191"/>
      <c r="Q94" s="191"/>
      <c r="R94" s="193">
        <f t="shared" si="19"/>
        <v>0</v>
      </c>
      <c r="S94" s="191"/>
      <c r="T94" s="191"/>
      <c r="U94" s="191"/>
      <c r="V94" s="193">
        <f t="shared" si="20"/>
        <v>0</v>
      </c>
      <c r="W94" s="191"/>
      <c r="X94" s="191"/>
      <c r="Y94" s="191"/>
      <c r="Z94" s="351"/>
      <c r="AB94" s="38" t="e">
        <f>Раздел2!#REF!</f>
        <v>#REF!</v>
      </c>
      <c r="AC94" s="38">
        <f>Раздел2!F103</f>
        <v>0</v>
      </c>
      <c r="AD94" s="12">
        <f>Раздел2!D95</f>
        <v>0</v>
      </c>
    </row>
    <row r="95" spans="1:30" ht="15.95" customHeight="1">
      <c r="A95" s="351"/>
      <c r="B95" s="126" t="s">
        <v>768</v>
      </c>
      <c r="C95" s="64" t="s">
        <v>590</v>
      </c>
      <c r="D95" s="193">
        <f t="shared" si="14"/>
        <v>0</v>
      </c>
      <c r="E95" s="193">
        <f t="shared" si="15"/>
        <v>0</v>
      </c>
      <c r="F95" s="192"/>
      <c r="G95" s="192"/>
      <c r="H95" s="192"/>
      <c r="I95" s="193">
        <f t="shared" si="16"/>
        <v>0</v>
      </c>
      <c r="J95" s="192"/>
      <c r="K95" s="192"/>
      <c r="L95" s="192"/>
      <c r="M95" s="193">
        <f t="shared" si="17"/>
        <v>0</v>
      </c>
      <c r="N95" s="193">
        <f t="shared" si="18"/>
        <v>0</v>
      </c>
      <c r="O95" s="191"/>
      <c r="P95" s="191"/>
      <c r="Q95" s="191"/>
      <c r="R95" s="193">
        <f t="shared" si="19"/>
        <v>0</v>
      </c>
      <c r="S95" s="191"/>
      <c r="T95" s="191"/>
      <c r="U95" s="191"/>
      <c r="V95" s="193">
        <f t="shared" si="20"/>
        <v>0</v>
      </c>
      <c r="W95" s="191"/>
      <c r="X95" s="191"/>
      <c r="Y95" s="191"/>
      <c r="Z95" s="351"/>
      <c r="AB95" s="38"/>
      <c r="AC95" s="38"/>
      <c r="AD95" s="12">
        <f>Раздел2!D96</f>
        <v>0</v>
      </c>
    </row>
    <row r="96" spans="1:30" ht="15.95" customHeight="1">
      <c r="A96" s="351"/>
      <c r="B96" s="126" t="s">
        <v>135</v>
      </c>
      <c r="C96" s="64" t="s">
        <v>591</v>
      </c>
      <c r="D96" s="193">
        <f t="shared" si="14"/>
        <v>0</v>
      </c>
      <c r="E96" s="193">
        <f t="shared" si="15"/>
        <v>0</v>
      </c>
      <c r="F96" s="192"/>
      <c r="G96" s="192"/>
      <c r="H96" s="192"/>
      <c r="I96" s="193">
        <f t="shared" si="16"/>
        <v>0</v>
      </c>
      <c r="J96" s="192"/>
      <c r="K96" s="192"/>
      <c r="L96" s="192"/>
      <c r="M96" s="193">
        <f t="shared" si="17"/>
        <v>0</v>
      </c>
      <c r="N96" s="193">
        <f t="shared" si="18"/>
        <v>0</v>
      </c>
      <c r="O96" s="191"/>
      <c r="P96" s="191"/>
      <c r="Q96" s="191"/>
      <c r="R96" s="193">
        <f t="shared" si="19"/>
        <v>0</v>
      </c>
      <c r="S96" s="191"/>
      <c r="T96" s="191"/>
      <c r="U96" s="191"/>
      <c r="V96" s="193">
        <f t="shared" si="20"/>
        <v>0</v>
      </c>
      <c r="W96" s="191"/>
      <c r="X96" s="191"/>
      <c r="Y96" s="191"/>
      <c r="Z96" s="351"/>
      <c r="AB96" s="38" t="e">
        <f>Раздел2!#REF!</f>
        <v>#REF!</v>
      </c>
      <c r="AC96" s="38">
        <f>Раздел2!F104</f>
        <v>0</v>
      </c>
      <c r="AD96" s="12">
        <f>Раздел2!D97</f>
        <v>0</v>
      </c>
    </row>
    <row r="97" spans="1:30" ht="15.95" customHeight="1">
      <c r="A97" s="351"/>
      <c r="B97" s="126" t="s">
        <v>387</v>
      </c>
      <c r="C97" s="64" t="s">
        <v>592</v>
      </c>
      <c r="D97" s="193">
        <f t="shared" si="14"/>
        <v>0</v>
      </c>
      <c r="E97" s="193">
        <f>SUM(E98:E104)</f>
        <v>0</v>
      </c>
      <c r="F97" s="193">
        <f t="shared" ref="F97:Y97" si="23">SUM(F98:F104)</f>
        <v>0</v>
      </c>
      <c r="G97" s="193">
        <f t="shared" si="23"/>
        <v>0</v>
      </c>
      <c r="H97" s="193">
        <f t="shared" si="23"/>
        <v>0</v>
      </c>
      <c r="I97" s="193">
        <f t="shared" si="23"/>
        <v>0</v>
      </c>
      <c r="J97" s="193">
        <f t="shared" si="23"/>
        <v>0</v>
      </c>
      <c r="K97" s="193">
        <f t="shared" si="23"/>
        <v>0</v>
      </c>
      <c r="L97" s="193">
        <f t="shared" si="23"/>
        <v>0</v>
      </c>
      <c r="M97" s="193">
        <f t="shared" si="17"/>
        <v>0</v>
      </c>
      <c r="N97" s="193">
        <f t="shared" si="23"/>
        <v>0</v>
      </c>
      <c r="O97" s="193">
        <f t="shared" si="23"/>
        <v>0</v>
      </c>
      <c r="P97" s="193">
        <f t="shared" si="23"/>
        <v>0</v>
      </c>
      <c r="Q97" s="193">
        <f t="shared" si="23"/>
        <v>0</v>
      </c>
      <c r="R97" s="193">
        <f t="shared" si="23"/>
        <v>0</v>
      </c>
      <c r="S97" s="193">
        <f t="shared" si="23"/>
        <v>0</v>
      </c>
      <c r="T97" s="193">
        <f t="shared" si="23"/>
        <v>0</v>
      </c>
      <c r="U97" s="193">
        <f t="shared" si="23"/>
        <v>0</v>
      </c>
      <c r="V97" s="193">
        <f t="shared" si="23"/>
        <v>0</v>
      </c>
      <c r="W97" s="193">
        <f t="shared" si="23"/>
        <v>0</v>
      </c>
      <c r="X97" s="193">
        <f t="shared" si="23"/>
        <v>0</v>
      </c>
      <c r="Y97" s="193">
        <f t="shared" si="23"/>
        <v>0</v>
      </c>
      <c r="Z97" s="351"/>
      <c r="AB97" s="38" t="e">
        <f>Раздел2!#REF!</f>
        <v>#REF!</v>
      </c>
      <c r="AC97" s="38">
        <f>Раздел2!F105</f>
        <v>0</v>
      </c>
      <c r="AD97" s="12">
        <f>Раздел2!D98</f>
        <v>0</v>
      </c>
    </row>
    <row r="98" spans="1:30" ht="20.25" customHeight="1">
      <c r="A98" s="351"/>
      <c r="B98" s="127" t="s">
        <v>420</v>
      </c>
      <c r="C98" s="64" t="s">
        <v>593</v>
      </c>
      <c r="D98" s="193">
        <f t="shared" si="14"/>
        <v>0</v>
      </c>
      <c r="E98" s="193">
        <f t="shared" si="15"/>
        <v>0</v>
      </c>
      <c r="F98" s="192"/>
      <c r="G98" s="192"/>
      <c r="H98" s="192"/>
      <c r="I98" s="193">
        <f t="shared" si="16"/>
        <v>0</v>
      </c>
      <c r="J98" s="192"/>
      <c r="K98" s="192"/>
      <c r="L98" s="192"/>
      <c r="M98" s="193">
        <f t="shared" si="17"/>
        <v>0</v>
      </c>
      <c r="N98" s="193">
        <f t="shared" si="18"/>
        <v>0</v>
      </c>
      <c r="O98" s="191"/>
      <c r="P98" s="191"/>
      <c r="Q98" s="191"/>
      <c r="R98" s="193">
        <f t="shared" si="19"/>
        <v>0</v>
      </c>
      <c r="S98" s="191"/>
      <c r="T98" s="191"/>
      <c r="U98" s="191"/>
      <c r="V98" s="193">
        <f t="shared" si="20"/>
        <v>0</v>
      </c>
      <c r="W98" s="191"/>
      <c r="X98" s="191"/>
      <c r="Y98" s="191"/>
      <c r="Z98" s="351"/>
      <c r="AB98" s="38" t="e">
        <f>Раздел2!#REF!</f>
        <v>#REF!</v>
      </c>
      <c r="AC98" s="38">
        <f>Раздел2!F106</f>
        <v>0</v>
      </c>
      <c r="AD98" s="12">
        <f>Раздел2!D99</f>
        <v>0</v>
      </c>
    </row>
    <row r="99" spans="1:30" ht="20.25" customHeight="1">
      <c r="A99" s="351"/>
      <c r="B99" s="127" t="s">
        <v>333</v>
      </c>
      <c r="C99" s="64" t="s">
        <v>594</v>
      </c>
      <c r="D99" s="193">
        <f t="shared" si="14"/>
        <v>0</v>
      </c>
      <c r="E99" s="193">
        <f t="shared" si="15"/>
        <v>0</v>
      </c>
      <c r="F99" s="192"/>
      <c r="G99" s="192"/>
      <c r="H99" s="192"/>
      <c r="I99" s="193">
        <f t="shared" si="16"/>
        <v>0</v>
      </c>
      <c r="J99" s="192"/>
      <c r="K99" s="192"/>
      <c r="L99" s="192"/>
      <c r="M99" s="193">
        <f t="shared" si="17"/>
        <v>0</v>
      </c>
      <c r="N99" s="193">
        <f t="shared" si="18"/>
        <v>0</v>
      </c>
      <c r="O99" s="191"/>
      <c r="P99" s="191"/>
      <c r="Q99" s="191"/>
      <c r="R99" s="193">
        <f t="shared" si="19"/>
        <v>0</v>
      </c>
      <c r="S99" s="191"/>
      <c r="T99" s="191"/>
      <c r="U99" s="191"/>
      <c r="V99" s="193">
        <f t="shared" si="20"/>
        <v>0</v>
      </c>
      <c r="W99" s="191"/>
      <c r="X99" s="191"/>
      <c r="Y99" s="191"/>
      <c r="Z99" s="351"/>
      <c r="AB99" s="38" t="e">
        <f>Раздел2!#REF!</f>
        <v>#REF!</v>
      </c>
      <c r="AC99" s="38">
        <f>Раздел2!F107</f>
        <v>0</v>
      </c>
      <c r="AD99" s="12">
        <f>Раздел2!D100</f>
        <v>0</v>
      </c>
    </row>
    <row r="100" spans="1:30" ht="20.25" customHeight="1">
      <c r="A100" s="351"/>
      <c r="B100" s="127" t="s">
        <v>334</v>
      </c>
      <c r="C100" s="64" t="s">
        <v>595</v>
      </c>
      <c r="D100" s="193">
        <f t="shared" si="14"/>
        <v>0</v>
      </c>
      <c r="E100" s="193">
        <f t="shared" si="15"/>
        <v>0</v>
      </c>
      <c r="F100" s="192"/>
      <c r="G100" s="192"/>
      <c r="H100" s="192"/>
      <c r="I100" s="193">
        <f t="shared" si="16"/>
        <v>0</v>
      </c>
      <c r="J100" s="192"/>
      <c r="K100" s="192"/>
      <c r="L100" s="192"/>
      <c r="M100" s="193">
        <f t="shared" si="17"/>
        <v>0</v>
      </c>
      <c r="N100" s="193">
        <f t="shared" si="18"/>
        <v>0</v>
      </c>
      <c r="O100" s="191"/>
      <c r="P100" s="191"/>
      <c r="Q100" s="191"/>
      <c r="R100" s="193">
        <f t="shared" si="19"/>
        <v>0</v>
      </c>
      <c r="S100" s="191"/>
      <c r="T100" s="191"/>
      <c r="U100" s="191"/>
      <c r="V100" s="193">
        <f t="shared" si="20"/>
        <v>0</v>
      </c>
      <c r="W100" s="191"/>
      <c r="X100" s="191"/>
      <c r="Y100" s="191"/>
      <c r="Z100" s="351"/>
      <c r="AB100" s="38" t="e">
        <f>Раздел2!#REF!</f>
        <v>#REF!</v>
      </c>
      <c r="AC100" s="38">
        <f>Раздел2!F108</f>
        <v>0</v>
      </c>
      <c r="AD100" s="12">
        <f>Раздел2!D101</f>
        <v>0</v>
      </c>
    </row>
    <row r="101" spans="1:30" ht="15.75" customHeight="1">
      <c r="A101" s="351"/>
      <c r="B101" s="127" t="s">
        <v>309</v>
      </c>
      <c r="C101" s="64" t="s">
        <v>596</v>
      </c>
      <c r="D101" s="193">
        <f t="shared" si="14"/>
        <v>0</v>
      </c>
      <c r="E101" s="193">
        <f t="shared" si="15"/>
        <v>0</v>
      </c>
      <c r="F101" s="192"/>
      <c r="G101" s="192"/>
      <c r="H101" s="192"/>
      <c r="I101" s="193">
        <f t="shared" si="16"/>
        <v>0</v>
      </c>
      <c r="J101" s="192"/>
      <c r="K101" s="192"/>
      <c r="L101" s="192"/>
      <c r="M101" s="193">
        <f t="shared" si="17"/>
        <v>0</v>
      </c>
      <c r="N101" s="193">
        <f t="shared" si="18"/>
        <v>0</v>
      </c>
      <c r="O101" s="191"/>
      <c r="P101" s="191"/>
      <c r="Q101" s="191"/>
      <c r="R101" s="193">
        <f t="shared" si="19"/>
        <v>0</v>
      </c>
      <c r="S101" s="191"/>
      <c r="T101" s="191"/>
      <c r="U101" s="191"/>
      <c r="V101" s="193">
        <f t="shared" si="20"/>
        <v>0</v>
      </c>
      <c r="W101" s="191"/>
      <c r="X101" s="191"/>
      <c r="Y101" s="191"/>
      <c r="Z101" s="351"/>
      <c r="AB101" s="38" t="e">
        <f>Раздел2!#REF!</f>
        <v>#REF!</v>
      </c>
      <c r="AC101" s="38">
        <f>Раздел2!F109</f>
        <v>0</v>
      </c>
      <c r="AD101" s="12">
        <f>Раздел2!D102</f>
        <v>0</v>
      </c>
    </row>
    <row r="102" spans="1:30" ht="15.75" customHeight="1">
      <c r="A102" s="351"/>
      <c r="B102" s="127" t="s">
        <v>325</v>
      </c>
      <c r="C102" s="64" t="s">
        <v>597</v>
      </c>
      <c r="D102" s="193">
        <f t="shared" si="14"/>
        <v>0</v>
      </c>
      <c r="E102" s="193">
        <f t="shared" si="15"/>
        <v>0</v>
      </c>
      <c r="F102" s="192"/>
      <c r="G102" s="192"/>
      <c r="H102" s="192"/>
      <c r="I102" s="193">
        <f t="shared" si="16"/>
        <v>0</v>
      </c>
      <c r="J102" s="192"/>
      <c r="K102" s="192"/>
      <c r="L102" s="192"/>
      <c r="M102" s="193">
        <f t="shared" si="17"/>
        <v>0</v>
      </c>
      <c r="N102" s="193">
        <f t="shared" si="18"/>
        <v>0</v>
      </c>
      <c r="O102" s="191"/>
      <c r="P102" s="191"/>
      <c r="Q102" s="191"/>
      <c r="R102" s="193">
        <f t="shared" si="19"/>
        <v>0</v>
      </c>
      <c r="S102" s="191"/>
      <c r="T102" s="191"/>
      <c r="U102" s="191"/>
      <c r="V102" s="193">
        <f t="shared" si="20"/>
        <v>0</v>
      </c>
      <c r="W102" s="191"/>
      <c r="X102" s="191"/>
      <c r="Y102" s="191"/>
      <c r="Z102" s="351"/>
      <c r="AB102" s="38" t="e">
        <f>Раздел2!#REF!</f>
        <v>#REF!</v>
      </c>
      <c r="AC102" s="38">
        <f>Раздел2!F110</f>
        <v>0</v>
      </c>
      <c r="AD102" s="12">
        <f>Раздел2!D103</f>
        <v>0</v>
      </c>
    </row>
    <row r="103" spans="1:30" ht="15.75" customHeight="1">
      <c r="A103" s="351"/>
      <c r="B103" s="127" t="s">
        <v>308</v>
      </c>
      <c r="C103" s="64" t="s">
        <v>598</v>
      </c>
      <c r="D103" s="193">
        <f t="shared" si="14"/>
        <v>0</v>
      </c>
      <c r="E103" s="193">
        <f t="shared" si="15"/>
        <v>0</v>
      </c>
      <c r="F103" s="192"/>
      <c r="G103" s="192"/>
      <c r="H103" s="192"/>
      <c r="I103" s="193">
        <f t="shared" si="16"/>
        <v>0</v>
      </c>
      <c r="J103" s="192"/>
      <c r="K103" s="192"/>
      <c r="L103" s="192"/>
      <c r="M103" s="193">
        <f t="shared" si="17"/>
        <v>0</v>
      </c>
      <c r="N103" s="193">
        <f t="shared" si="18"/>
        <v>0</v>
      </c>
      <c r="O103" s="191"/>
      <c r="P103" s="191"/>
      <c r="Q103" s="191"/>
      <c r="R103" s="193">
        <f t="shared" si="19"/>
        <v>0</v>
      </c>
      <c r="S103" s="191"/>
      <c r="T103" s="191"/>
      <c r="U103" s="191"/>
      <c r="V103" s="193">
        <f t="shared" si="20"/>
        <v>0</v>
      </c>
      <c r="W103" s="191"/>
      <c r="X103" s="191"/>
      <c r="Y103" s="191"/>
      <c r="Z103" s="351"/>
      <c r="AB103" s="38" t="e">
        <f>Раздел2!#REF!</f>
        <v>#REF!</v>
      </c>
      <c r="AC103" s="38">
        <f>Раздел2!F111</f>
        <v>0</v>
      </c>
      <c r="AD103" s="12">
        <f>Раздел2!D104</f>
        <v>0</v>
      </c>
    </row>
    <row r="104" spans="1:30" ht="15.75" customHeight="1">
      <c r="A104" s="351"/>
      <c r="B104" s="127" t="s">
        <v>307</v>
      </c>
      <c r="C104" s="64" t="s">
        <v>599</v>
      </c>
      <c r="D104" s="193">
        <f t="shared" si="14"/>
        <v>0</v>
      </c>
      <c r="E104" s="193">
        <f t="shared" si="15"/>
        <v>0</v>
      </c>
      <c r="F104" s="192"/>
      <c r="G104" s="192"/>
      <c r="H104" s="192"/>
      <c r="I104" s="193">
        <f t="shared" si="16"/>
        <v>0</v>
      </c>
      <c r="J104" s="192"/>
      <c r="K104" s="192"/>
      <c r="L104" s="192"/>
      <c r="M104" s="193">
        <f t="shared" si="17"/>
        <v>0</v>
      </c>
      <c r="N104" s="193">
        <f t="shared" si="18"/>
        <v>0</v>
      </c>
      <c r="O104" s="191"/>
      <c r="P104" s="191"/>
      <c r="Q104" s="191"/>
      <c r="R104" s="193">
        <f t="shared" si="19"/>
        <v>0</v>
      </c>
      <c r="S104" s="191"/>
      <c r="T104" s="191"/>
      <c r="U104" s="191"/>
      <c r="V104" s="193">
        <f t="shared" si="20"/>
        <v>0</v>
      </c>
      <c r="W104" s="191"/>
      <c r="X104" s="191"/>
      <c r="Y104" s="191"/>
      <c r="Z104" s="351"/>
      <c r="AB104" s="38" t="e">
        <f>Раздел2!#REF!</f>
        <v>#REF!</v>
      </c>
      <c r="AC104" s="38">
        <f>Раздел2!F112</f>
        <v>0</v>
      </c>
      <c r="AD104" s="12">
        <f>Раздел2!D105</f>
        <v>0</v>
      </c>
    </row>
    <row r="105" spans="1:30" ht="15.75" customHeight="1">
      <c r="A105" s="351"/>
      <c r="B105" s="126" t="s">
        <v>42</v>
      </c>
      <c r="C105" s="64" t="s">
        <v>600</v>
      </c>
      <c r="D105" s="193">
        <f t="shared" si="14"/>
        <v>0</v>
      </c>
      <c r="E105" s="193">
        <f t="shared" si="15"/>
        <v>0</v>
      </c>
      <c r="F105" s="192"/>
      <c r="G105" s="192"/>
      <c r="H105" s="192"/>
      <c r="I105" s="193">
        <f t="shared" si="16"/>
        <v>0</v>
      </c>
      <c r="J105" s="192"/>
      <c r="K105" s="192"/>
      <c r="L105" s="192"/>
      <c r="M105" s="193">
        <f t="shared" si="17"/>
        <v>0</v>
      </c>
      <c r="N105" s="193">
        <f t="shared" si="18"/>
        <v>0</v>
      </c>
      <c r="O105" s="191"/>
      <c r="P105" s="191"/>
      <c r="Q105" s="191"/>
      <c r="R105" s="193">
        <f t="shared" si="19"/>
        <v>0</v>
      </c>
      <c r="S105" s="191"/>
      <c r="T105" s="191"/>
      <c r="U105" s="191"/>
      <c r="V105" s="193">
        <f t="shared" si="20"/>
        <v>0</v>
      </c>
      <c r="W105" s="191"/>
      <c r="X105" s="191"/>
      <c r="Y105" s="191"/>
      <c r="Z105" s="351"/>
      <c r="AB105" s="38" t="e">
        <f>Раздел2!#REF!</f>
        <v>#REF!</v>
      </c>
      <c r="AC105" s="38">
        <f>Раздел2!F113</f>
        <v>0</v>
      </c>
      <c r="AD105" s="12">
        <f>Раздел2!D106</f>
        <v>0</v>
      </c>
    </row>
    <row r="106" spans="1:30" ht="15.75" customHeight="1">
      <c r="A106" s="351"/>
      <c r="B106" s="126" t="s">
        <v>43</v>
      </c>
      <c r="C106" s="64" t="s">
        <v>601</v>
      </c>
      <c r="D106" s="193">
        <f t="shared" si="14"/>
        <v>0</v>
      </c>
      <c r="E106" s="193">
        <f t="shared" si="15"/>
        <v>0</v>
      </c>
      <c r="F106" s="192"/>
      <c r="G106" s="192"/>
      <c r="H106" s="192"/>
      <c r="I106" s="193">
        <f t="shared" si="16"/>
        <v>0</v>
      </c>
      <c r="J106" s="192"/>
      <c r="K106" s="192"/>
      <c r="L106" s="192"/>
      <c r="M106" s="193">
        <f t="shared" si="17"/>
        <v>0</v>
      </c>
      <c r="N106" s="193">
        <f t="shared" si="18"/>
        <v>0</v>
      </c>
      <c r="O106" s="191"/>
      <c r="P106" s="191"/>
      <c r="Q106" s="191"/>
      <c r="R106" s="193">
        <f t="shared" si="19"/>
        <v>0</v>
      </c>
      <c r="S106" s="191"/>
      <c r="T106" s="191"/>
      <c r="U106" s="191"/>
      <c r="V106" s="193">
        <f t="shared" si="20"/>
        <v>0</v>
      </c>
      <c r="W106" s="191"/>
      <c r="X106" s="191"/>
      <c r="Y106" s="191"/>
      <c r="Z106" s="351"/>
      <c r="AB106" s="38" t="e">
        <f>Раздел2!#REF!</f>
        <v>#REF!</v>
      </c>
      <c r="AC106" s="38">
        <f>Раздел2!F114</f>
        <v>0</v>
      </c>
      <c r="AD106" s="12">
        <f>Раздел2!D107</f>
        <v>0</v>
      </c>
    </row>
    <row r="107" spans="1:30" ht="15.75" customHeight="1">
      <c r="A107" s="351"/>
      <c r="B107" s="126" t="s">
        <v>260</v>
      </c>
      <c r="C107" s="64" t="s">
        <v>602</v>
      </c>
      <c r="D107" s="193">
        <f t="shared" si="14"/>
        <v>0</v>
      </c>
      <c r="E107" s="193">
        <f t="shared" si="15"/>
        <v>0</v>
      </c>
      <c r="F107" s="192"/>
      <c r="G107" s="192"/>
      <c r="H107" s="192"/>
      <c r="I107" s="193">
        <f t="shared" si="16"/>
        <v>0</v>
      </c>
      <c r="J107" s="192"/>
      <c r="K107" s="192"/>
      <c r="L107" s="192"/>
      <c r="M107" s="193">
        <f t="shared" si="17"/>
        <v>0</v>
      </c>
      <c r="N107" s="193">
        <f t="shared" si="18"/>
        <v>0</v>
      </c>
      <c r="O107" s="191"/>
      <c r="P107" s="191"/>
      <c r="Q107" s="191"/>
      <c r="R107" s="193">
        <f t="shared" si="19"/>
        <v>0</v>
      </c>
      <c r="S107" s="191"/>
      <c r="T107" s="191"/>
      <c r="U107" s="191"/>
      <c r="V107" s="193">
        <f t="shared" si="20"/>
        <v>0</v>
      </c>
      <c r="W107" s="191"/>
      <c r="X107" s="191"/>
      <c r="Y107" s="191"/>
      <c r="Z107" s="351"/>
      <c r="AB107" s="38" t="e">
        <f>Раздел2!#REF!</f>
        <v>#REF!</v>
      </c>
      <c r="AC107" s="38">
        <f>Раздел2!F115</f>
        <v>0</v>
      </c>
      <c r="AD107" s="12">
        <f>Раздел2!D108</f>
        <v>0</v>
      </c>
    </row>
    <row r="108" spans="1:30" ht="21" customHeight="1">
      <c r="A108" s="351"/>
      <c r="B108" s="145" t="s">
        <v>485</v>
      </c>
      <c r="C108" s="64" t="s">
        <v>603</v>
      </c>
      <c r="D108" s="193">
        <f t="shared" si="14"/>
        <v>0</v>
      </c>
      <c r="E108" s="193">
        <f t="shared" si="15"/>
        <v>0</v>
      </c>
      <c r="F108" s="192"/>
      <c r="G108" s="192"/>
      <c r="H108" s="192"/>
      <c r="I108" s="193">
        <f t="shared" si="16"/>
        <v>0</v>
      </c>
      <c r="J108" s="192"/>
      <c r="K108" s="192"/>
      <c r="L108" s="192"/>
      <c r="M108" s="193">
        <f t="shared" si="17"/>
        <v>0</v>
      </c>
      <c r="N108" s="193">
        <f t="shared" si="18"/>
        <v>0</v>
      </c>
      <c r="O108" s="191"/>
      <c r="P108" s="191"/>
      <c r="Q108" s="191"/>
      <c r="R108" s="193">
        <f t="shared" si="19"/>
        <v>0</v>
      </c>
      <c r="S108" s="191"/>
      <c r="T108" s="191"/>
      <c r="U108" s="191"/>
      <c r="V108" s="193">
        <f t="shared" si="20"/>
        <v>0</v>
      </c>
      <c r="W108" s="191"/>
      <c r="X108" s="191"/>
      <c r="Y108" s="191"/>
      <c r="Z108" s="351"/>
      <c r="AB108" s="38" t="e">
        <f>Раздел2!#REF!</f>
        <v>#REF!</v>
      </c>
      <c r="AC108" s="38">
        <f>Раздел2!F116</f>
        <v>0</v>
      </c>
      <c r="AD108" s="12">
        <f>Раздел2!D109</f>
        <v>0</v>
      </c>
    </row>
    <row r="109" spans="1:30" ht="15" customHeight="1">
      <c r="A109" s="351"/>
      <c r="B109" s="126" t="s">
        <v>486</v>
      </c>
      <c r="C109" s="64" t="s">
        <v>604</v>
      </c>
      <c r="D109" s="193">
        <f t="shared" si="14"/>
        <v>0</v>
      </c>
      <c r="E109" s="193">
        <f t="shared" si="15"/>
        <v>0</v>
      </c>
      <c r="F109" s="192"/>
      <c r="G109" s="192"/>
      <c r="H109" s="192"/>
      <c r="I109" s="193">
        <f t="shared" si="16"/>
        <v>0</v>
      </c>
      <c r="J109" s="192"/>
      <c r="K109" s="192"/>
      <c r="L109" s="192"/>
      <c r="M109" s="193">
        <f t="shared" si="17"/>
        <v>0</v>
      </c>
      <c r="N109" s="193">
        <f t="shared" si="18"/>
        <v>0</v>
      </c>
      <c r="O109" s="191"/>
      <c r="P109" s="191"/>
      <c r="Q109" s="191"/>
      <c r="R109" s="193">
        <f t="shared" si="19"/>
        <v>0</v>
      </c>
      <c r="S109" s="191"/>
      <c r="T109" s="191"/>
      <c r="U109" s="191"/>
      <c r="V109" s="193">
        <f t="shared" si="20"/>
        <v>0</v>
      </c>
      <c r="W109" s="191"/>
      <c r="X109" s="191"/>
      <c r="Y109" s="191"/>
      <c r="Z109" s="351"/>
      <c r="AB109" s="38" t="e">
        <f>Раздел2!#REF!</f>
        <v>#REF!</v>
      </c>
      <c r="AC109" s="38">
        <f>Раздел2!F117</f>
        <v>0</v>
      </c>
      <c r="AD109" s="12">
        <f>Раздел2!D110</f>
        <v>0</v>
      </c>
    </row>
    <row r="110" spans="1:30" ht="15" customHeight="1">
      <c r="A110" s="351"/>
      <c r="B110" s="126" t="s">
        <v>487</v>
      </c>
      <c r="C110" s="64" t="s">
        <v>605</v>
      </c>
      <c r="D110" s="193">
        <f t="shared" si="14"/>
        <v>0</v>
      </c>
      <c r="E110" s="193">
        <f t="shared" si="15"/>
        <v>0</v>
      </c>
      <c r="F110" s="192"/>
      <c r="G110" s="192"/>
      <c r="H110" s="192"/>
      <c r="I110" s="193">
        <f t="shared" si="16"/>
        <v>0</v>
      </c>
      <c r="J110" s="192"/>
      <c r="K110" s="192"/>
      <c r="L110" s="192"/>
      <c r="M110" s="193">
        <f t="shared" si="17"/>
        <v>0</v>
      </c>
      <c r="N110" s="193">
        <f t="shared" si="18"/>
        <v>0</v>
      </c>
      <c r="O110" s="191"/>
      <c r="P110" s="191"/>
      <c r="Q110" s="191"/>
      <c r="R110" s="193">
        <f t="shared" si="19"/>
        <v>0</v>
      </c>
      <c r="S110" s="191"/>
      <c r="T110" s="191"/>
      <c r="U110" s="191"/>
      <c r="V110" s="193">
        <f t="shared" si="20"/>
        <v>0</v>
      </c>
      <c r="W110" s="191"/>
      <c r="X110" s="191"/>
      <c r="Y110" s="191"/>
      <c r="Z110" s="351"/>
      <c r="AB110" s="38" t="e">
        <f>Раздел2!#REF!</f>
        <v>#REF!</v>
      </c>
      <c r="AC110" s="38">
        <f>Раздел2!F118</f>
        <v>0</v>
      </c>
      <c r="AD110" s="12">
        <f>Раздел2!D111</f>
        <v>0</v>
      </c>
    </row>
    <row r="111" spans="1:30" ht="15.75" customHeight="1">
      <c r="A111" s="351"/>
      <c r="B111" s="126" t="s">
        <v>261</v>
      </c>
      <c r="C111" s="64" t="s">
        <v>606</v>
      </c>
      <c r="D111" s="193">
        <f t="shared" si="14"/>
        <v>0</v>
      </c>
      <c r="E111" s="193">
        <f t="shared" si="15"/>
        <v>0</v>
      </c>
      <c r="F111" s="192"/>
      <c r="G111" s="192"/>
      <c r="H111" s="192"/>
      <c r="I111" s="193">
        <f t="shared" si="16"/>
        <v>0</v>
      </c>
      <c r="J111" s="192"/>
      <c r="K111" s="192"/>
      <c r="L111" s="192"/>
      <c r="M111" s="193">
        <f t="shared" si="17"/>
        <v>0</v>
      </c>
      <c r="N111" s="193">
        <f t="shared" si="18"/>
        <v>0</v>
      </c>
      <c r="O111" s="191"/>
      <c r="P111" s="191"/>
      <c r="Q111" s="191"/>
      <c r="R111" s="193">
        <f t="shared" si="19"/>
        <v>0</v>
      </c>
      <c r="S111" s="191"/>
      <c r="T111" s="191"/>
      <c r="U111" s="191"/>
      <c r="V111" s="193">
        <f t="shared" si="20"/>
        <v>0</v>
      </c>
      <c r="W111" s="191"/>
      <c r="X111" s="191"/>
      <c r="Y111" s="191"/>
      <c r="Z111" s="351"/>
      <c r="AB111" s="38" t="e">
        <f>Раздел2!#REF!</f>
        <v>#REF!</v>
      </c>
      <c r="AC111" s="38">
        <f>Раздел2!F119</f>
        <v>0</v>
      </c>
      <c r="AD111" s="12">
        <f>Раздел2!D112</f>
        <v>0</v>
      </c>
    </row>
    <row r="112" spans="1:30" ht="15.75" customHeight="1">
      <c r="A112" s="351"/>
      <c r="B112" s="126" t="s">
        <v>262</v>
      </c>
      <c r="C112" s="64" t="s">
        <v>607</v>
      </c>
      <c r="D112" s="193">
        <f t="shared" si="14"/>
        <v>0</v>
      </c>
      <c r="E112" s="193">
        <f t="shared" si="15"/>
        <v>0</v>
      </c>
      <c r="F112" s="192"/>
      <c r="G112" s="192"/>
      <c r="H112" s="192"/>
      <c r="I112" s="193">
        <f t="shared" si="16"/>
        <v>0</v>
      </c>
      <c r="J112" s="192"/>
      <c r="K112" s="192"/>
      <c r="L112" s="192"/>
      <c r="M112" s="193">
        <f t="shared" si="17"/>
        <v>0</v>
      </c>
      <c r="N112" s="193">
        <f t="shared" si="18"/>
        <v>0</v>
      </c>
      <c r="O112" s="191"/>
      <c r="P112" s="191"/>
      <c r="Q112" s="191"/>
      <c r="R112" s="193">
        <f t="shared" si="19"/>
        <v>0</v>
      </c>
      <c r="S112" s="191"/>
      <c r="T112" s="191"/>
      <c r="U112" s="191"/>
      <c r="V112" s="193">
        <f t="shared" si="20"/>
        <v>0</v>
      </c>
      <c r="W112" s="191"/>
      <c r="X112" s="191"/>
      <c r="Y112" s="191"/>
      <c r="Z112" s="351"/>
      <c r="AB112" s="38" t="e">
        <f>Раздел2!#REF!</f>
        <v>#REF!</v>
      </c>
      <c r="AC112" s="38">
        <f>Раздел2!F120</f>
        <v>0</v>
      </c>
      <c r="AD112" s="12">
        <f>Раздел2!D113</f>
        <v>0</v>
      </c>
    </row>
    <row r="113" spans="1:30" ht="15.75" customHeight="1">
      <c r="A113" s="351"/>
      <c r="B113" s="126" t="s">
        <v>44</v>
      </c>
      <c r="C113" s="64" t="s">
        <v>608</v>
      </c>
      <c r="D113" s="193">
        <f t="shared" si="14"/>
        <v>0</v>
      </c>
      <c r="E113" s="193">
        <f t="shared" si="15"/>
        <v>0</v>
      </c>
      <c r="F113" s="192"/>
      <c r="G113" s="192"/>
      <c r="H113" s="192"/>
      <c r="I113" s="193">
        <f t="shared" si="16"/>
        <v>0</v>
      </c>
      <c r="J113" s="192"/>
      <c r="K113" s="192"/>
      <c r="L113" s="192"/>
      <c r="M113" s="193">
        <f t="shared" si="17"/>
        <v>0</v>
      </c>
      <c r="N113" s="193">
        <f t="shared" si="18"/>
        <v>0</v>
      </c>
      <c r="O113" s="191"/>
      <c r="P113" s="191"/>
      <c r="Q113" s="191"/>
      <c r="R113" s="193">
        <f t="shared" si="19"/>
        <v>0</v>
      </c>
      <c r="S113" s="191"/>
      <c r="T113" s="191"/>
      <c r="U113" s="191"/>
      <c r="V113" s="193">
        <f t="shared" si="20"/>
        <v>0</v>
      </c>
      <c r="W113" s="191"/>
      <c r="X113" s="191"/>
      <c r="Y113" s="191"/>
      <c r="Z113" s="351"/>
      <c r="AB113" s="38" t="e">
        <f>Раздел2!#REF!</f>
        <v>#REF!</v>
      </c>
      <c r="AC113" s="38">
        <f>Раздел2!F121</f>
        <v>0</v>
      </c>
      <c r="AD113" s="12">
        <f>Раздел2!D114</f>
        <v>0</v>
      </c>
    </row>
    <row r="114" spans="1:30" ht="15.75" customHeight="1">
      <c r="A114" s="351"/>
      <c r="B114" s="126" t="s">
        <v>263</v>
      </c>
      <c r="C114" s="64" t="s">
        <v>609</v>
      </c>
      <c r="D114" s="193">
        <f t="shared" si="14"/>
        <v>0</v>
      </c>
      <c r="E114" s="193">
        <f t="shared" si="15"/>
        <v>0</v>
      </c>
      <c r="F114" s="192"/>
      <c r="G114" s="192"/>
      <c r="H114" s="192"/>
      <c r="I114" s="193">
        <f t="shared" si="16"/>
        <v>0</v>
      </c>
      <c r="J114" s="192"/>
      <c r="K114" s="192"/>
      <c r="L114" s="192"/>
      <c r="M114" s="193">
        <f t="shared" si="17"/>
        <v>0</v>
      </c>
      <c r="N114" s="193">
        <f t="shared" si="18"/>
        <v>0</v>
      </c>
      <c r="O114" s="191"/>
      <c r="P114" s="191"/>
      <c r="Q114" s="191"/>
      <c r="R114" s="193">
        <f t="shared" si="19"/>
        <v>0</v>
      </c>
      <c r="S114" s="191"/>
      <c r="T114" s="191"/>
      <c r="U114" s="191"/>
      <c r="V114" s="193">
        <f t="shared" si="20"/>
        <v>0</v>
      </c>
      <c r="W114" s="191"/>
      <c r="X114" s="191"/>
      <c r="Y114" s="191"/>
      <c r="Z114" s="351"/>
      <c r="AB114" s="38" t="e">
        <f>Раздел2!#REF!</f>
        <v>#REF!</v>
      </c>
      <c r="AC114" s="38">
        <f>Раздел2!F122</f>
        <v>0</v>
      </c>
      <c r="AD114" s="12">
        <f>Раздел2!D115</f>
        <v>0</v>
      </c>
    </row>
    <row r="115" spans="1:30" ht="15.75" customHeight="1">
      <c r="A115" s="351"/>
      <c r="B115" s="126" t="s">
        <v>45</v>
      </c>
      <c r="C115" s="64" t="s">
        <v>610</v>
      </c>
      <c r="D115" s="193">
        <f t="shared" si="14"/>
        <v>0</v>
      </c>
      <c r="E115" s="193">
        <f t="shared" si="15"/>
        <v>0</v>
      </c>
      <c r="F115" s="192"/>
      <c r="G115" s="192"/>
      <c r="H115" s="192"/>
      <c r="I115" s="193">
        <f t="shared" si="16"/>
        <v>0</v>
      </c>
      <c r="J115" s="192"/>
      <c r="K115" s="192"/>
      <c r="L115" s="192"/>
      <c r="M115" s="193">
        <f t="shared" si="17"/>
        <v>0</v>
      </c>
      <c r="N115" s="193">
        <f t="shared" si="18"/>
        <v>0</v>
      </c>
      <c r="O115" s="191"/>
      <c r="P115" s="191"/>
      <c r="Q115" s="191"/>
      <c r="R115" s="193">
        <f t="shared" si="19"/>
        <v>0</v>
      </c>
      <c r="S115" s="191"/>
      <c r="T115" s="191"/>
      <c r="U115" s="191"/>
      <c r="V115" s="193">
        <f t="shared" si="20"/>
        <v>0</v>
      </c>
      <c r="W115" s="191"/>
      <c r="X115" s="191"/>
      <c r="Y115" s="191"/>
      <c r="Z115" s="351"/>
      <c r="AB115" s="38" t="e">
        <f>Раздел2!#REF!</f>
        <v>#REF!</v>
      </c>
      <c r="AC115" s="38">
        <f>Раздел2!F123</f>
        <v>0</v>
      </c>
      <c r="AD115" s="12">
        <f>Раздел2!D116</f>
        <v>0</v>
      </c>
    </row>
    <row r="116" spans="1:30" ht="15.75" customHeight="1">
      <c r="A116" s="351"/>
      <c r="B116" s="126" t="s">
        <v>46</v>
      </c>
      <c r="C116" s="64" t="s">
        <v>611</v>
      </c>
      <c r="D116" s="193">
        <f t="shared" si="14"/>
        <v>0</v>
      </c>
      <c r="E116" s="193">
        <f t="shared" si="15"/>
        <v>0</v>
      </c>
      <c r="F116" s="192"/>
      <c r="G116" s="192"/>
      <c r="H116" s="192"/>
      <c r="I116" s="193">
        <f t="shared" si="16"/>
        <v>0</v>
      </c>
      <c r="J116" s="192"/>
      <c r="K116" s="192"/>
      <c r="L116" s="192"/>
      <c r="M116" s="193">
        <f t="shared" si="17"/>
        <v>0</v>
      </c>
      <c r="N116" s="193">
        <f t="shared" si="18"/>
        <v>0</v>
      </c>
      <c r="O116" s="191"/>
      <c r="P116" s="191"/>
      <c r="Q116" s="191"/>
      <c r="R116" s="193">
        <f t="shared" si="19"/>
        <v>0</v>
      </c>
      <c r="S116" s="191"/>
      <c r="T116" s="191"/>
      <c r="U116" s="191"/>
      <c r="V116" s="193">
        <f t="shared" si="20"/>
        <v>0</v>
      </c>
      <c r="W116" s="191"/>
      <c r="X116" s="191"/>
      <c r="Y116" s="191"/>
      <c r="Z116" s="351"/>
      <c r="AB116" s="38" t="e">
        <f>Раздел2!#REF!</f>
        <v>#REF!</v>
      </c>
      <c r="AC116" s="38">
        <f>Раздел2!F124</f>
        <v>0</v>
      </c>
      <c r="AD116" s="12">
        <f>Раздел2!D117</f>
        <v>0</v>
      </c>
    </row>
    <row r="117" spans="1:30" ht="15.75" customHeight="1">
      <c r="A117" s="351"/>
      <c r="B117" s="126" t="s">
        <v>264</v>
      </c>
      <c r="C117" s="64" t="s">
        <v>612</v>
      </c>
      <c r="D117" s="193">
        <f t="shared" si="14"/>
        <v>0</v>
      </c>
      <c r="E117" s="193">
        <f t="shared" si="15"/>
        <v>0</v>
      </c>
      <c r="F117" s="192"/>
      <c r="G117" s="192"/>
      <c r="H117" s="192"/>
      <c r="I117" s="193">
        <f t="shared" si="16"/>
        <v>0</v>
      </c>
      <c r="J117" s="192"/>
      <c r="K117" s="192"/>
      <c r="L117" s="192"/>
      <c r="M117" s="193">
        <f t="shared" si="17"/>
        <v>0</v>
      </c>
      <c r="N117" s="193">
        <f t="shared" si="18"/>
        <v>0</v>
      </c>
      <c r="O117" s="191"/>
      <c r="P117" s="191"/>
      <c r="Q117" s="191"/>
      <c r="R117" s="193">
        <f t="shared" si="19"/>
        <v>0</v>
      </c>
      <c r="S117" s="191"/>
      <c r="T117" s="191"/>
      <c r="U117" s="191"/>
      <c r="V117" s="193">
        <f t="shared" si="20"/>
        <v>0</v>
      </c>
      <c r="W117" s="191"/>
      <c r="X117" s="191"/>
      <c r="Y117" s="191"/>
      <c r="Z117" s="351"/>
      <c r="AB117" s="38" t="e">
        <f>Раздел2!#REF!</f>
        <v>#REF!</v>
      </c>
      <c r="AC117" s="38">
        <f>Раздел2!F125</f>
        <v>0</v>
      </c>
      <c r="AD117" s="12">
        <f>Раздел2!D118</f>
        <v>0</v>
      </c>
    </row>
    <row r="118" spans="1:30" ht="15.75" customHeight="1">
      <c r="A118" s="351"/>
      <c r="B118" s="126" t="s">
        <v>488</v>
      </c>
      <c r="C118" s="64" t="s">
        <v>613</v>
      </c>
      <c r="D118" s="193">
        <f t="shared" si="14"/>
        <v>0</v>
      </c>
      <c r="E118" s="193">
        <f t="shared" si="15"/>
        <v>0</v>
      </c>
      <c r="F118" s="192"/>
      <c r="G118" s="192"/>
      <c r="H118" s="192"/>
      <c r="I118" s="193">
        <f t="shared" si="16"/>
        <v>0</v>
      </c>
      <c r="J118" s="192"/>
      <c r="K118" s="192"/>
      <c r="L118" s="192"/>
      <c r="M118" s="193">
        <f t="shared" si="17"/>
        <v>0</v>
      </c>
      <c r="N118" s="193">
        <f t="shared" si="18"/>
        <v>0</v>
      </c>
      <c r="O118" s="191"/>
      <c r="P118" s="191"/>
      <c r="Q118" s="191"/>
      <c r="R118" s="193">
        <f t="shared" si="19"/>
        <v>0</v>
      </c>
      <c r="S118" s="191"/>
      <c r="T118" s="191"/>
      <c r="U118" s="191"/>
      <c r="V118" s="193">
        <f t="shared" si="20"/>
        <v>0</v>
      </c>
      <c r="W118" s="191"/>
      <c r="X118" s="191"/>
      <c r="Y118" s="191"/>
      <c r="Z118" s="351"/>
      <c r="AB118" s="38" t="e">
        <f>Раздел2!#REF!</f>
        <v>#REF!</v>
      </c>
      <c r="AC118" s="38">
        <f>Раздел2!F126</f>
        <v>0</v>
      </c>
      <c r="AD118" s="12">
        <f>Раздел2!D119</f>
        <v>0</v>
      </c>
    </row>
    <row r="119" spans="1:30" ht="15.75" customHeight="1">
      <c r="A119" s="351"/>
      <c r="B119" s="126" t="s">
        <v>388</v>
      </c>
      <c r="C119" s="64" t="s">
        <v>614</v>
      </c>
      <c r="D119" s="193">
        <f t="shared" si="14"/>
        <v>0</v>
      </c>
      <c r="E119" s="193">
        <f>SUM(E120:E121)</f>
        <v>0</v>
      </c>
      <c r="F119" s="193">
        <f t="shared" ref="F119:Y119" si="24">SUM(F120:F121)</f>
        <v>0</v>
      </c>
      <c r="G119" s="193">
        <f t="shared" si="24"/>
        <v>0</v>
      </c>
      <c r="H119" s="193">
        <f t="shared" si="24"/>
        <v>0</v>
      </c>
      <c r="I119" s="193">
        <f t="shared" si="24"/>
        <v>0</v>
      </c>
      <c r="J119" s="193">
        <f t="shared" si="24"/>
        <v>0</v>
      </c>
      <c r="K119" s="193">
        <f t="shared" si="24"/>
        <v>0</v>
      </c>
      <c r="L119" s="193">
        <f t="shared" si="24"/>
        <v>0</v>
      </c>
      <c r="M119" s="193">
        <f t="shared" si="17"/>
        <v>0</v>
      </c>
      <c r="N119" s="193">
        <f t="shared" si="24"/>
        <v>0</v>
      </c>
      <c r="O119" s="193">
        <f t="shared" si="24"/>
        <v>0</v>
      </c>
      <c r="P119" s="193">
        <f t="shared" si="24"/>
        <v>0</v>
      </c>
      <c r="Q119" s="193">
        <f t="shared" si="24"/>
        <v>0</v>
      </c>
      <c r="R119" s="193">
        <f t="shared" si="24"/>
        <v>0</v>
      </c>
      <c r="S119" s="193">
        <f t="shared" si="24"/>
        <v>0</v>
      </c>
      <c r="T119" s="193">
        <f t="shared" si="24"/>
        <v>0</v>
      </c>
      <c r="U119" s="193">
        <f t="shared" si="24"/>
        <v>0</v>
      </c>
      <c r="V119" s="193">
        <f t="shared" si="24"/>
        <v>0</v>
      </c>
      <c r="W119" s="193">
        <f t="shared" si="24"/>
        <v>0</v>
      </c>
      <c r="X119" s="193">
        <f t="shared" si="24"/>
        <v>0</v>
      </c>
      <c r="Y119" s="193">
        <f t="shared" si="24"/>
        <v>0</v>
      </c>
      <c r="Z119" s="351"/>
      <c r="AB119" s="38" t="e">
        <f>Раздел2!#REF!</f>
        <v>#REF!</v>
      </c>
      <c r="AC119" s="38">
        <f>Раздел2!F127</f>
        <v>0</v>
      </c>
      <c r="AD119" s="12">
        <f>Раздел2!D120</f>
        <v>0</v>
      </c>
    </row>
    <row r="120" spans="1:30" ht="20.25" customHeight="1">
      <c r="A120" s="351"/>
      <c r="B120" s="127" t="s">
        <v>421</v>
      </c>
      <c r="C120" s="64" t="s">
        <v>615</v>
      </c>
      <c r="D120" s="193">
        <f t="shared" si="14"/>
        <v>0</v>
      </c>
      <c r="E120" s="193">
        <f t="shared" si="15"/>
        <v>0</v>
      </c>
      <c r="F120" s="192"/>
      <c r="G120" s="192"/>
      <c r="H120" s="192"/>
      <c r="I120" s="193">
        <f t="shared" si="16"/>
        <v>0</v>
      </c>
      <c r="J120" s="192"/>
      <c r="K120" s="192"/>
      <c r="L120" s="192"/>
      <c r="M120" s="193">
        <f t="shared" si="17"/>
        <v>0</v>
      </c>
      <c r="N120" s="193">
        <f t="shared" si="18"/>
        <v>0</v>
      </c>
      <c r="O120" s="191"/>
      <c r="P120" s="191"/>
      <c r="Q120" s="191"/>
      <c r="R120" s="193">
        <f t="shared" si="19"/>
        <v>0</v>
      </c>
      <c r="S120" s="191"/>
      <c r="T120" s="191"/>
      <c r="U120" s="191"/>
      <c r="V120" s="193">
        <f t="shared" si="20"/>
        <v>0</v>
      </c>
      <c r="W120" s="191"/>
      <c r="X120" s="191"/>
      <c r="Y120" s="191"/>
      <c r="Z120" s="351"/>
      <c r="AB120" s="38" t="e">
        <f>Раздел2!#REF!</f>
        <v>#REF!</v>
      </c>
      <c r="AC120" s="38">
        <f>Раздел2!F128</f>
        <v>0</v>
      </c>
      <c r="AD120" s="12">
        <f>Раздел2!D121</f>
        <v>0</v>
      </c>
    </row>
    <row r="121" spans="1:30" ht="15.75" customHeight="1">
      <c r="A121" s="351"/>
      <c r="B121" s="127" t="s">
        <v>310</v>
      </c>
      <c r="C121" s="64" t="s">
        <v>616</v>
      </c>
      <c r="D121" s="193">
        <f t="shared" si="14"/>
        <v>0</v>
      </c>
      <c r="E121" s="193">
        <f t="shared" si="15"/>
        <v>0</v>
      </c>
      <c r="F121" s="192"/>
      <c r="G121" s="192"/>
      <c r="H121" s="192"/>
      <c r="I121" s="193">
        <f t="shared" si="16"/>
        <v>0</v>
      </c>
      <c r="J121" s="192"/>
      <c r="K121" s="192"/>
      <c r="L121" s="192"/>
      <c r="M121" s="193">
        <f t="shared" si="17"/>
        <v>0</v>
      </c>
      <c r="N121" s="193">
        <f t="shared" si="18"/>
        <v>0</v>
      </c>
      <c r="O121" s="191"/>
      <c r="P121" s="191"/>
      <c r="Q121" s="191"/>
      <c r="R121" s="193">
        <f t="shared" si="19"/>
        <v>0</v>
      </c>
      <c r="S121" s="191"/>
      <c r="T121" s="191"/>
      <c r="U121" s="191"/>
      <c r="V121" s="193">
        <f t="shared" si="20"/>
        <v>0</v>
      </c>
      <c r="W121" s="191"/>
      <c r="X121" s="191"/>
      <c r="Y121" s="191"/>
      <c r="Z121" s="351"/>
      <c r="AB121" s="38" t="e">
        <f>Раздел2!#REF!</f>
        <v>#REF!</v>
      </c>
      <c r="AC121" s="38">
        <f>Раздел2!F129</f>
        <v>0</v>
      </c>
      <c r="AD121" s="12">
        <f>Раздел2!D122</f>
        <v>0</v>
      </c>
    </row>
    <row r="122" spans="1:30" ht="15.75" customHeight="1">
      <c r="A122" s="351"/>
      <c r="B122" s="126" t="s">
        <v>265</v>
      </c>
      <c r="C122" s="64" t="s">
        <v>617</v>
      </c>
      <c r="D122" s="193">
        <f t="shared" si="14"/>
        <v>0</v>
      </c>
      <c r="E122" s="193">
        <f t="shared" si="15"/>
        <v>0</v>
      </c>
      <c r="F122" s="192"/>
      <c r="G122" s="192"/>
      <c r="H122" s="192"/>
      <c r="I122" s="193">
        <f t="shared" si="16"/>
        <v>0</v>
      </c>
      <c r="J122" s="192"/>
      <c r="K122" s="192"/>
      <c r="L122" s="192"/>
      <c r="M122" s="193">
        <f t="shared" si="17"/>
        <v>0</v>
      </c>
      <c r="N122" s="193">
        <f t="shared" si="18"/>
        <v>0</v>
      </c>
      <c r="O122" s="191"/>
      <c r="P122" s="191"/>
      <c r="Q122" s="191"/>
      <c r="R122" s="193">
        <f t="shared" si="19"/>
        <v>0</v>
      </c>
      <c r="S122" s="191"/>
      <c r="T122" s="191"/>
      <c r="U122" s="191"/>
      <c r="V122" s="193">
        <f t="shared" si="20"/>
        <v>0</v>
      </c>
      <c r="W122" s="191"/>
      <c r="X122" s="191"/>
      <c r="Y122" s="191"/>
      <c r="Z122" s="351"/>
      <c r="AB122" s="38" t="e">
        <f>Раздел2!#REF!</f>
        <v>#REF!</v>
      </c>
      <c r="AC122" s="38">
        <f>Раздел2!F130</f>
        <v>0</v>
      </c>
      <c r="AD122" s="12">
        <f>Раздел2!D123</f>
        <v>0</v>
      </c>
    </row>
    <row r="123" spans="1:30" ht="15.75" customHeight="1">
      <c r="A123" s="351"/>
      <c r="B123" s="126" t="s">
        <v>47</v>
      </c>
      <c r="C123" s="64" t="s">
        <v>618</v>
      </c>
      <c r="D123" s="193">
        <f t="shared" si="14"/>
        <v>0</v>
      </c>
      <c r="E123" s="193">
        <f t="shared" si="15"/>
        <v>0</v>
      </c>
      <c r="F123" s="192"/>
      <c r="G123" s="192"/>
      <c r="H123" s="192"/>
      <c r="I123" s="193">
        <f t="shared" si="16"/>
        <v>0</v>
      </c>
      <c r="J123" s="192"/>
      <c r="K123" s="192"/>
      <c r="L123" s="192"/>
      <c r="M123" s="193">
        <f t="shared" si="17"/>
        <v>0</v>
      </c>
      <c r="N123" s="193">
        <f t="shared" si="18"/>
        <v>0</v>
      </c>
      <c r="O123" s="191"/>
      <c r="P123" s="191"/>
      <c r="Q123" s="191"/>
      <c r="R123" s="193">
        <f t="shared" si="19"/>
        <v>0</v>
      </c>
      <c r="S123" s="191"/>
      <c r="T123" s="191"/>
      <c r="U123" s="191"/>
      <c r="V123" s="193">
        <f t="shared" si="20"/>
        <v>0</v>
      </c>
      <c r="W123" s="191"/>
      <c r="X123" s="191"/>
      <c r="Y123" s="191"/>
      <c r="Z123" s="351"/>
      <c r="AB123" s="38" t="e">
        <f>Раздел2!#REF!</f>
        <v>#REF!</v>
      </c>
      <c r="AC123" s="38">
        <f>Раздел2!F131</f>
        <v>0</v>
      </c>
      <c r="AD123" s="12">
        <f>Раздел2!D124</f>
        <v>0</v>
      </c>
    </row>
    <row r="124" spans="1:30" ht="15.75" customHeight="1">
      <c r="B124" s="126" t="s">
        <v>769</v>
      </c>
      <c r="C124" s="64" t="s">
        <v>619</v>
      </c>
      <c r="D124" s="193">
        <f t="shared" si="14"/>
        <v>0</v>
      </c>
      <c r="E124" s="193">
        <f t="shared" si="15"/>
        <v>0</v>
      </c>
      <c r="F124" s="192"/>
      <c r="G124" s="192"/>
      <c r="H124" s="192"/>
      <c r="I124" s="193">
        <f t="shared" si="16"/>
        <v>0</v>
      </c>
      <c r="J124" s="192"/>
      <c r="K124" s="192"/>
      <c r="L124" s="192"/>
      <c r="M124" s="193">
        <f t="shared" si="17"/>
        <v>0</v>
      </c>
      <c r="N124" s="193">
        <f t="shared" si="18"/>
        <v>0</v>
      </c>
      <c r="O124" s="191"/>
      <c r="P124" s="191"/>
      <c r="Q124" s="191"/>
      <c r="R124" s="193">
        <f t="shared" si="19"/>
        <v>0</v>
      </c>
      <c r="S124" s="191"/>
      <c r="T124" s="191"/>
      <c r="U124" s="191"/>
      <c r="V124" s="193">
        <f t="shared" si="20"/>
        <v>0</v>
      </c>
      <c r="W124" s="191"/>
      <c r="X124" s="191"/>
      <c r="Y124" s="191"/>
      <c r="AC124" s="38">
        <f>Раздел2!F132</f>
        <v>0</v>
      </c>
      <c r="AD124" s="12">
        <f>Раздел2!D125</f>
        <v>0</v>
      </c>
    </row>
    <row r="125" spans="1:30" ht="15.75" customHeight="1">
      <c r="B125" s="126" t="s">
        <v>48</v>
      </c>
      <c r="C125" s="64" t="s">
        <v>620</v>
      </c>
      <c r="D125" s="193">
        <f t="shared" si="14"/>
        <v>0</v>
      </c>
      <c r="E125" s="193">
        <f t="shared" si="15"/>
        <v>0</v>
      </c>
      <c r="F125" s="192"/>
      <c r="G125" s="192"/>
      <c r="H125" s="192"/>
      <c r="I125" s="193">
        <f t="shared" si="16"/>
        <v>0</v>
      </c>
      <c r="J125" s="192"/>
      <c r="K125" s="192"/>
      <c r="L125" s="192"/>
      <c r="M125" s="193">
        <f t="shared" si="17"/>
        <v>0</v>
      </c>
      <c r="N125" s="193">
        <f t="shared" si="18"/>
        <v>0</v>
      </c>
      <c r="O125" s="191"/>
      <c r="P125" s="191"/>
      <c r="Q125" s="191"/>
      <c r="R125" s="193">
        <f t="shared" si="19"/>
        <v>0</v>
      </c>
      <c r="S125" s="191"/>
      <c r="T125" s="191"/>
      <c r="U125" s="191"/>
      <c r="V125" s="193">
        <f t="shared" si="20"/>
        <v>0</v>
      </c>
      <c r="W125" s="191"/>
      <c r="X125" s="191"/>
      <c r="Y125" s="191"/>
      <c r="AC125" s="38">
        <f>Раздел2!F133</f>
        <v>0</v>
      </c>
      <c r="AD125" s="12">
        <f>Раздел2!D126</f>
        <v>0</v>
      </c>
    </row>
    <row r="126" spans="1:30" ht="15.75" customHeight="1">
      <c r="B126" s="126" t="s">
        <v>266</v>
      </c>
      <c r="C126" s="64" t="s">
        <v>621</v>
      </c>
      <c r="D126" s="193">
        <f t="shared" si="14"/>
        <v>0</v>
      </c>
      <c r="E126" s="193">
        <f t="shared" si="15"/>
        <v>0</v>
      </c>
      <c r="F126" s="192"/>
      <c r="G126" s="192"/>
      <c r="H126" s="192"/>
      <c r="I126" s="193">
        <f t="shared" si="16"/>
        <v>0</v>
      </c>
      <c r="J126" s="192"/>
      <c r="K126" s="192"/>
      <c r="L126" s="192"/>
      <c r="M126" s="193">
        <f t="shared" si="17"/>
        <v>0</v>
      </c>
      <c r="N126" s="193">
        <f t="shared" si="18"/>
        <v>0</v>
      </c>
      <c r="O126" s="191"/>
      <c r="P126" s="191"/>
      <c r="Q126" s="191"/>
      <c r="R126" s="193">
        <f t="shared" si="19"/>
        <v>0</v>
      </c>
      <c r="S126" s="191"/>
      <c r="T126" s="191"/>
      <c r="U126" s="191"/>
      <c r="V126" s="193">
        <f t="shared" si="20"/>
        <v>0</v>
      </c>
      <c r="W126" s="191"/>
      <c r="X126" s="191"/>
      <c r="Y126" s="191"/>
      <c r="AC126" s="38">
        <f>Раздел2!F134</f>
        <v>0</v>
      </c>
      <c r="AD126" s="12">
        <f>Раздел2!D127</f>
        <v>0</v>
      </c>
    </row>
    <row r="127" spans="1:30" ht="15.75" customHeight="1">
      <c r="B127" s="126" t="s">
        <v>389</v>
      </c>
      <c r="C127" s="64" t="s">
        <v>622</v>
      </c>
      <c r="D127" s="193">
        <f t="shared" si="14"/>
        <v>0</v>
      </c>
      <c r="E127" s="193">
        <f>SUM(E128:E129)</f>
        <v>0</v>
      </c>
      <c r="F127" s="193">
        <f t="shared" ref="F127:Y127" si="25">SUM(F128:F129)</f>
        <v>0</v>
      </c>
      <c r="G127" s="193">
        <f t="shared" si="25"/>
        <v>0</v>
      </c>
      <c r="H127" s="193">
        <f t="shared" si="25"/>
        <v>0</v>
      </c>
      <c r="I127" s="193">
        <f t="shared" si="25"/>
        <v>0</v>
      </c>
      <c r="J127" s="193">
        <f t="shared" si="25"/>
        <v>0</v>
      </c>
      <c r="K127" s="193">
        <f t="shared" si="25"/>
        <v>0</v>
      </c>
      <c r="L127" s="193">
        <f t="shared" si="25"/>
        <v>0</v>
      </c>
      <c r="M127" s="193">
        <f t="shared" si="17"/>
        <v>0</v>
      </c>
      <c r="N127" s="193">
        <f t="shared" si="25"/>
        <v>0</v>
      </c>
      <c r="O127" s="193">
        <f t="shared" si="25"/>
        <v>0</v>
      </c>
      <c r="P127" s="193">
        <f t="shared" si="25"/>
        <v>0</v>
      </c>
      <c r="Q127" s="193">
        <f t="shared" si="25"/>
        <v>0</v>
      </c>
      <c r="R127" s="193">
        <f t="shared" si="25"/>
        <v>0</v>
      </c>
      <c r="S127" s="193">
        <f t="shared" si="25"/>
        <v>0</v>
      </c>
      <c r="T127" s="193">
        <f t="shared" si="25"/>
        <v>0</v>
      </c>
      <c r="U127" s="193">
        <f t="shared" si="25"/>
        <v>0</v>
      </c>
      <c r="V127" s="193">
        <f t="shared" si="25"/>
        <v>0</v>
      </c>
      <c r="W127" s="193">
        <f t="shared" si="25"/>
        <v>0</v>
      </c>
      <c r="X127" s="193">
        <f t="shared" si="25"/>
        <v>0</v>
      </c>
      <c r="Y127" s="193">
        <f t="shared" si="25"/>
        <v>0</v>
      </c>
      <c r="AC127" s="38">
        <f>Раздел2!F135</f>
        <v>0</v>
      </c>
      <c r="AD127" s="12">
        <f>Раздел2!D128</f>
        <v>0</v>
      </c>
    </row>
    <row r="128" spans="1:30" ht="21" customHeight="1">
      <c r="B128" s="127" t="s">
        <v>422</v>
      </c>
      <c r="C128" s="64" t="s">
        <v>623</v>
      </c>
      <c r="D128" s="193">
        <f t="shared" si="14"/>
        <v>0</v>
      </c>
      <c r="E128" s="193">
        <f t="shared" si="15"/>
        <v>0</v>
      </c>
      <c r="F128" s="192"/>
      <c r="G128" s="192"/>
      <c r="H128" s="192"/>
      <c r="I128" s="193">
        <f t="shared" si="16"/>
        <v>0</v>
      </c>
      <c r="J128" s="192"/>
      <c r="K128" s="192"/>
      <c r="L128" s="192"/>
      <c r="M128" s="193">
        <f t="shared" si="17"/>
        <v>0</v>
      </c>
      <c r="N128" s="193">
        <f t="shared" si="18"/>
        <v>0</v>
      </c>
      <c r="O128" s="191"/>
      <c r="P128" s="191"/>
      <c r="Q128" s="191"/>
      <c r="R128" s="193">
        <f t="shared" si="19"/>
        <v>0</v>
      </c>
      <c r="S128" s="191"/>
      <c r="T128" s="191"/>
      <c r="U128" s="191"/>
      <c r="V128" s="193">
        <f t="shared" si="20"/>
        <v>0</v>
      </c>
      <c r="W128" s="191"/>
      <c r="X128" s="191"/>
      <c r="Y128" s="191"/>
      <c r="AC128" s="38">
        <f>Раздел2!F136</f>
        <v>0</v>
      </c>
      <c r="AD128" s="12">
        <f>Раздел2!D129</f>
        <v>0</v>
      </c>
    </row>
    <row r="129" spans="2:30" ht="15.75" customHeight="1">
      <c r="B129" s="127" t="s">
        <v>311</v>
      </c>
      <c r="C129" s="64" t="s">
        <v>624</v>
      </c>
      <c r="D129" s="193">
        <f t="shared" si="14"/>
        <v>0</v>
      </c>
      <c r="E129" s="193">
        <f t="shared" si="15"/>
        <v>0</v>
      </c>
      <c r="F129" s="192"/>
      <c r="G129" s="192"/>
      <c r="H129" s="192"/>
      <c r="I129" s="193">
        <f t="shared" si="16"/>
        <v>0</v>
      </c>
      <c r="J129" s="192"/>
      <c r="K129" s="192"/>
      <c r="L129" s="192"/>
      <c r="M129" s="193">
        <f t="shared" si="17"/>
        <v>0</v>
      </c>
      <c r="N129" s="193">
        <f t="shared" si="18"/>
        <v>0</v>
      </c>
      <c r="O129" s="191"/>
      <c r="P129" s="191"/>
      <c r="Q129" s="191"/>
      <c r="R129" s="193">
        <f t="shared" si="19"/>
        <v>0</v>
      </c>
      <c r="S129" s="191"/>
      <c r="T129" s="191"/>
      <c r="U129" s="191"/>
      <c r="V129" s="193">
        <f t="shared" si="20"/>
        <v>0</v>
      </c>
      <c r="W129" s="191"/>
      <c r="X129" s="191"/>
      <c r="Y129" s="191"/>
      <c r="AC129" s="38">
        <f>Раздел2!F137</f>
        <v>0</v>
      </c>
      <c r="AD129" s="12">
        <f>Раздел2!D130</f>
        <v>0</v>
      </c>
    </row>
    <row r="130" spans="2:30" ht="16.5" customHeight="1">
      <c r="B130" s="126" t="s">
        <v>511</v>
      </c>
      <c r="C130" s="64" t="s">
        <v>625</v>
      </c>
      <c r="D130" s="193">
        <f t="shared" si="14"/>
        <v>0</v>
      </c>
      <c r="E130" s="193">
        <f>SUM(E131:E134)</f>
        <v>0</v>
      </c>
      <c r="F130" s="193">
        <f t="shared" ref="F130:Y130" si="26">SUM(F131:F134)</f>
        <v>0</v>
      </c>
      <c r="G130" s="193">
        <f t="shared" si="26"/>
        <v>0</v>
      </c>
      <c r="H130" s="193">
        <f t="shared" si="26"/>
        <v>0</v>
      </c>
      <c r="I130" s="193">
        <f t="shared" si="26"/>
        <v>0</v>
      </c>
      <c r="J130" s="193">
        <f t="shared" si="26"/>
        <v>0</v>
      </c>
      <c r="K130" s="193">
        <f t="shared" si="26"/>
        <v>0</v>
      </c>
      <c r="L130" s="193">
        <f t="shared" si="26"/>
        <v>0</v>
      </c>
      <c r="M130" s="193">
        <f t="shared" si="17"/>
        <v>0</v>
      </c>
      <c r="N130" s="193">
        <f t="shared" si="26"/>
        <v>0</v>
      </c>
      <c r="O130" s="193">
        <f t="shared" si="26"/>
        <v>0</v>
      </c>
      <c r="P130" s="193">
        <f t="shared" si="26"/>
        <v>0</v>
      </c>
      <c r="Q130" s="193">
        <f t="shared" si="26"/>
        <v>0</v>
      </c>
      <c r="R130" s="193">
        <f t="shared" si="26"/>
        <v>0</v>
      </c>
      <c r="S130" s="193">
        <f t="shared" si="26"/>
        <v>0</v>
      </c>
      <c r="T130" s="193">
        <f t="shared" si="26"/>
        <v>0</v>
      </c>
      <c r="U130" s="193">
        <f t="shared" si="26"/>
        <v>0</v>
      </c>
      <c r="V130" s="193">
        <f t="shared" si="26"/>
        <v>0</v>
      </c>
      <c r="W130" s="193">
        <f t="shared" si="26"/>
        <v>0</v>
      </c>
      <c r="X130" s="193">
        <f t="shared" si="26"/>
        <v>0</v>
      </c>
      <c r="Y130" s="193">
        <f t="shared" si="26"/>
        <v>0</v>
      </c>
      <c r="AC130" s="38">
        <f>Раздел2!F138</f>
        <v>0</v>
      </c>
      <c r="AD130" s="12">
        <f>Раздел2!D131</f>
        <v>0</v>
      </c>
    </row>
    <row r="131" spans="2:30" ht="21" customHeight="1">
      <c r="B131" s="127" t="s">
        <v>509</v>
      </c>
      <c r="C131" s="64" t="s">
        <v>626</v>
      </c>
      <c r="D131" s="193">
        <f t="shared" si="14"/>
        <v>0</v>
      </c>
      <c r="E131" s="193">
        <f t="shared" si="15"/>
        <v>0</v>
      </c>
      <c r="F131" s="192"/>
      <c r="G131" s="192"/>
      <c r="H131" s="192"/>
      <c r="I131" s="193">
        <f t="shared" si="16"/>
        <v>0</v>
      </c>
      <c r="J131" s="192"/>
      <c r="K131" s="192"/>
      <c r="L131" s="192"/>
      <c r="M131" s="193">
        <f t="shared" si="17"/>
        <v>0</v>
      </c>
      <c r="N131" s="193">
        <f t="shared" si="18"/>
        <v>0</v>
      </c>
      <c r="O131" s="191"/>
      <c r="P131" s="191"/>
      <c r="Q131" s="191"/>
      <c r="R131" s="193">
        <f t="shared" si="19"/>
        <v>0</v>
      </c>
      <c r="S131" s="191"/>
      <c r="T131" s="191"/>
      <c r="U131" s="191"/>
      <c r="V131" s="193">
        <f t="shared" si="20"/>
        <v>0</v>
      </c>
      <c r="W131" s="191"/>
      <c r="X131" s="191"/>
      <c r="Y131" s="191"/>
      <c r="AC131" s="38">
        <f>Раздел2!F139</f>
        <v>0</v>
      </c>
      <c r="AD131" s="12">
        <f>Раздел2!D132</f>
        <v>0</v>
      </c>
    </row>
    <row r="132" spans="2:30" ht="15.75" customHeight="1">
      <c r="B132" s="127" t="s">
        <v>489</v>
      </c>
      <c r="C132" s="64" t="s">
        <v>627</v>
      </c>
      <c r="D132" s="193">
        <f t="shared" si="14"/>
        <v>0</v>
      </c>
      <c r="E132" s="193">
        <f t="shared" si="15"/>
        <v>0</v>
      </c>
      <c r="F132" s="192"/>
      <c r="G132" s="192"/>
      <c r="H132" s="192"/>
      <c r="I132" s="193">
        <f t="shared" si="16"/>
        <v>0</v>
      </c>
      <c r="J132" s="192"/>
      <c r="K132" s="192"/>
      <c r="L132" s="192"/>
      <c r="M132" s="193">
        <f t="shared" si="17"/>
        <v>0</v>
      </c>
      <c r="N132" s="193">
        <f t="shared" si="18"/>
        <v>0</v>
      </c>
      <c r="O132" s="191"/>
      <c r="P132" s="191"/>
      <c r="Q132" s="191"/>
      <c r="R132" s="193">
        <f t="shared" si="19"/>
        <v>0</v>
      </c>
      <c r="S132" s="191"/>
      <c r="T132" s="191"/>
      <c r="U132" s="191"/>
      <c r="V132" s="193">
        <f t="shared" si="20"/>
        <v>0</v>
      </c>
      <c r="W132" s="191"/>
      <c r="X132" s="191"/>
      <c r="Y132" s="191"/>
      <c r="AC132" s="38">
        <f>Раздел2!F140</f>
        <v>0</v>
      </c>
      <c r="AD132" s="12">
        <f>Раздел2!D133</f>
        <v>0</v>
      </c>
    </row>
    <row r="133" spans="2:30" ht="15.75" customHeight="1">
      <c r="B133" s="127" t="s">
        <v>490</v>
      </c>
      <c r="C133" s="64" t="s">
        <v>628</v>
      </c>
      <c r="D133" s="193">
        <f t="shared" si="14"/>
        <v>0</v>
      </c>
      <c r="E133" s="193">
        <f t="shared" si="15"/>
        <v>0</v>
      </c>
      <c r="F133" s="192"/>
      <c r="G133" s="192"/>
      <c r="H133" s="192"/>
      <c r="I133" s="193">
        <f t="shared" si="16"/>
        <v>0</v>
      </c>
      <c r="J133" s="192"/>
      <c r="K133" s="192"/>
      <c r="L133" s="192"/>
      <c r="M133" s="193">
        <f t="shared" si="17"/>
        <v>0</v>
      </c>
      <c r="N133" s="193">
        <f t="shared" si="18"/>
        <v>0</v>
      </c>
      <c r="O133" s="191"/>
      <c r="P133" s="191"/>
      <c r="Q133" s="191"/>
      <c r="R133" s="193">
        <f t="shared" si="19"/>
        <v>0</v>
      </c>
      <c r="S133" s="191"/>
      <c r="T133" s="191"/>
      <c r="U133" s="191"/>
      <c r="V133" s="193">
        <f t="shared" si="20"/>
        <v>0</v>
      </c>
      <c r="W133" s="191"/>
      <c r="X133" s="191"/>
      <c r="Y133" s="191"/>
      <c r="AC133" s="38">
        <f>Раздел2!F141</f>
        <v>0</v>
      </c>
      <c r="AD133" s="12">
        <f>Раздел2!D134</f>
        <v>0</v>
      </c>
    </row>
    <row r="134" spans="2:30" ht="15.75" customHeight="1">
      <c r="B134" s="127" t="s">
        <v>491</v>
      </c>
      <c r="C134" s="64" t="s">
        <v>629</v>
      </c>
      <c r="D134" s="193">
        <f t="shared" si="14"/>
        <v>0</v>
      </c>
      <c r="E134" s="193">
        <f t="shared" si="15"/>
        <v>0</v>
      </c>
      <c r="F134" s="192"/>
      <c r="G134" s="192"/>
      <c r="H134" s="192"/>
      <c r="I134" s="193">
        <f t="shared" si="16"/>
        <v>0</v>
      </c>
      <c r="J134" s="192"/>
      <c r="K134" s="192"/>
      <c r="L134" s="192"/>
      <c r="M134" s="193">
        <f t="shared" si="17"/>
        <v>0</v>
      </c>
      <c r="N134" s="193">
        <f t="shared" si="18"/>
        <v>0</v>
      </c>
      <c r="O134" s="191"/>
      <c r="P134" s="191"/>
      <c r="Q134" s="191"/>
      <c r="R134" s="193">
        <f t="shared" si="19"/>
        <v>0</v>
      </c>
      <c r="S134" s="191"/>
      <c r="T134" s="191"/>
      <c r="U134" s="191"/>
      <c r="V134" s="193">
        <f t="shared" si="20"/>
        <v>0</v>
      </c>
      <c r="W134" s="191"/>
      <c r="X134" s="191"/>
      <c r="Y134" s="191"/>
      <c r="AC134" s="38">
        <f>Раздел2!F142</f>
        <v>0</v>
      </c>
      <c r="AD134" s="12">
        <f>Раздел2!D135</f>
        <v>0</v>
      </c>
    </row>
    <row r="135" spans="2:30" ht="15.75" customHeight="1">
      <c r="B135" s="126" t="s">
        <v>49</v>
      </c>
      <c r="C135" s="64" t="s">
        <v>630</v>
      </c>
      <c r="D135" s="193">
        <f t="shared" si="14"/>
        <v>0</v>
      </c>
      <c r="E135" s="193">
        <f t="shared" si="15"/>
        <v>0</v>
      </c>
      <c r="F135" s="192"/>
      <c r="G135" s="192"/>
      <c r="H135" s="192"/>
      <c r="I135" s="193">
        <f t="shared" si="16"/>
        <v>0</v>
      </c>
      <c r="J135" s="192"/>
      <c r="K135" s="192"/>
      <c r="L135" s="192"/>
      <c r="M135" s="193">
        <f t="shared" si="17"/>
        <v>0</v>
      </c>
      <c r="N135" s="193">
        <f t="shared" si="18"/>
        <v>0</v>
      </c>
      <c r="O135" s="191"/>
      <c r="P135" s="191"/>
      <c r="Q135" s="191"/>
      <c r="R135" s="193">
        <f t="shared" si="19"/>
        <v>0</v>
      </c>
      <c r="S135" s="191"/>
      <c r="T135" s="191"/>
      <c r="U135" s="191"/>
      <c r="V135" s="193">
        <f t="shared" si="20"/>
        <v>0</v>
      </c>
      <c r="W135" s="191"/>
      <c r="X135" s="191"/>
      <c r="Y135" s="191"/>
      <c r="AC135" s="38">
        <f>Раздел2!F143</f>
        <v>0</v>
      </c>
      <c r="AD135" s="12">
        <f>Раздел2!D136</f>
        <v>0</v>
      </c>
    </row>
    <row r="136" spans="2:30" ht="15.75" customHeight="1">
      <c r="B136" s="126" t="s">
        <v>390</v>
      </c>
      <c r="C136" s="64" t="s">
        <v>631</v>
      </c>
      <c r="D136" s="193">
        <f t="shared" si="14"/>
        <v>0</v>
      </c>
      <c r="E136" s="193">
        <f>SUM(E137:E141)</f>
        <v>0</v>
      </c>
      <c r="F136" s="193">
        <f t="shared" ref="F136:Y136" si="27">SUM(F137:F141)</f>
        <v>0</v>
      </c>
      <c r="G136" s="193">
        <f t="shared" si="27"/>
        <v>0</v>
      </c>
      <c r="H136" s="193">
        <f t="shared" si="27"/>
        <v>0</v>
      </c>
      <c r="I136" s="193">
        <f t="shared" si="27"/>
        <v>0</v>
      </c>
      <c r="J136" s="193">
        <f t="shared" si="27"/>
        <v>0</v>
      </c>
      <c r="K136" s="193">
        <f t="shared" si="27"/>
        <v>0</v>
      </c>
      <c r="L136" s="193">
        <f t="shared" si="27"/>
        <v>0</v>
      </c>
      <c r="M136" s="193">
        <f t="shared" si="17"/>
        <v>0</v>
      </c>
      <c r="N136" s="193">
        <f t="shared" si="27"/>
        <v>0</v>
      </c>
      <c r="O136" s="193">
        <f t="shared" si="27"/>
        <v>0</v>
      </c>
      <c r="P136" s="193">
        <f t="shared" si="27"/>
        <v>0</v>
      </c>
      <c r="Q136" s="193">
        <f t="shared" si="27"/>
        <v>0</v>
      </c>
      <c r="R136" s="193">
        <f t="shared" si="27"/>
        <v>0</v>
      </c>
      <c r="S136" s="193">
        <f t="shared" si="27"/>
        <v>0</v>
      </c>
      <c r="T136" s="193">
        <f t="shared" si="27"/>
        <v>0</v>
      </c>
      <c r="U136" s="193">
        <f t="shared" si="27"/>
        <v>0</v>
      </c>
      <c r="V136" s="193">
        <f t="shared" si="27"/>
        <v>0</v>
      </c>
      <c r="W136" s="193">
        <f t="shared" si="27"/>
        <v>0</v>
      </c>
      <c r="X136" s="193">
        <f t="shared" si="27"/>
        <v>0</v>
      </c>
      <c r="Y136" s="193">
        <f t="shared" si="27"/>
        <v>0</v>
      </c>
      <c r="AC136" s="38">
        <f>Раздел2!F144</f>
        <v>0</v>
      </c>
      <c r="AD136" s="12">
        <f>Раздел2!D137</f>
        <v>0</v>
      </c>
    </row>
    <row r="137" spans="2:30" ht="21" customHeight="1">
      <c r="B137" s="127" t="s">
        <v>423</v>
      </c>
      <c r="C137" s="64" t="s">
        <v>632</v>
      </c>
      <c r="D137" s="193">
        <f t="shared" ref="D137:D200" si="28">E137+I137</f>
        <v>0</v>
      </c>
      <c r="E137" s="193">
        <f t="shared" ref="E137:E200" si="29">SUM(F137:H137)</f>
        <v>0</v>
      </c>
      <c r="F137" s="192"/>
      <c r="G137" s="192"/>
      <c r="H137" s="192"/>
      <c r="I137" s="193">
        <f t="shared" ref="I137:I200" si="30">SUM(J137:L137)</f>
        <v>0</v>
      </c>
      <c r="J137" s="192"/>
      <c r="K137" s="192"/>
      <c r="L137" s="192"/>
      <c r="M137" s="193">
        <f t="shared" ref="M137:M200" si="31">N137+V137</f>
        <v>0</v>
      </c>
      <c r="N137" s="193">
        <f t="shared" ref="N137:N200" si="32">SUM(O137:Q137)</f>
        <v>0</v>
      </c>
      <c r="O137" s="191"/>
      <c r="P137" s="191"/>
      <c r="Q137" s="191"/>
      <c r="R137" s="193">
        <f t="shared" ref="R137:R200" si="33">SUM(S137:U137)</f>
        <v>0</v>
      </c>
      <c r="S137" s="191"/>
      <c r="T137" s="191"/>
      <c r="U137" s="191"/>
      <c r="V137" s="193">
        <f t="shared" ref="V137:V200" si="34">SUM(W137:Y137)</f>
        <v>0</v>
      </c>
      <c r="W137" s="191"/>
      <c r="X137" s="191"/>
      <c r="Y137" s="191"/>
      <c r="AC137" s="38">
        <f>Раздел2!F145</f>
        <v>0</v>
      </c>
      <c r="AD137" s="12">
        <f>Раздел2!D138</f>
        <v>0</v>
      </c>
    </row>
    <row r="138" spans="2:30" ht="15.75" customHeight="1">
      <c r="B138" s="127" t="s">
        <v>335</v>
      </c>
      <c r="C138" s="64" t="s">
        <v>633</v>
      </c>
      <c r="D138" s="193">
        <f t="shared" si="28"/>
        <v>0</v>
      </c>
      <c r="E138" s="193">
        <f t="shared" si="29"/>
        <v>0</v>
      </c>
      <c r="F138" s="192"/>
      <c r="G138" s="192"/>
      <c r="H138" s="192"/>
      <c r="I138" s="193">
        <f t="shared" si="30"/>
        <v>0</v>
      </c>
      <c r="J138" s="192"/>
      <c r="K138" s="192"/>
      <c r="L138" s="192"/>
      <c r="M138" s="193">
        <f t="shared" si="31"/>
        <v>0</v>
      </c>
      <c r="N138" s="193">
        <f t="shared" si="32"/>
        <v>0</v>
      </c>
      <c r="O138" s="191"/>
      <c r="P138" s="191"/>
      <c r="Q138" s="191"/>
      <c r="R138" s="193">
        <f t="shared" si="33"/>
        <v>0</v>
      </c>
      <c r="S138" s="191"/>
      <c r="T138" s="191"/>
      <c r="U138" s="191"/>
      <c r="V138" s="193">
        <f t="shared" si="34"/>
        <v>0</v>
      </c>
      <c r="W138" s="191"/>
      <c r="X138" s="191"/>
      <c r="Y138" s="191"/>
      <c r="AC138" s="38">
        <f>Раздел2!F146</f>
        <v>0</v>
      </c>
      <c r="AD138" s="12">
        <f>Раздел2!D139</f>
        <v>0</v>
      </c>
    </row>
    <row r="139" spans="2:30" ht="15.75" customHeight="1">
      <c r="B139" s="127" t="s">
        <v>750</v>
      </c>
      <c r="C139" s="64" t="s">
        <v>634</v>
      </c>
      <c r="D139" s="193">
        <f t="shared" si="28"/>
        <v>0</v>
      </c>
      <c r="E139" s="193">
        <f t="shared" si="29"/>
        <v>0</v>
      </c>
      <c r="F139" s="192"/>
      <c r="G139" s="192"/>
      <c r="H139" s="192"/>
      <c r="I139" s="193">
        <f t="shared" si="30"/>
        <v>0</v>
      </c>
      <c r="J139" s="192"/>
      <c r="K139" s="192"/>
      <c r="L139" s="192"/>
      <c r="M139" s="193">
        <f t="shared" si="31"/>
        <v>0</v>
      </c>
      <c r="N139" s="193">
        <f t="shared" si="32"/>
        <v>0</v>
      </c>
      <c r="O139" s="191"/>
      <c r="P139" s="191"/>
      <c r="Q139" s="191"/>
      <c r="R139" s="193">
        <f t="shared" si="33"/>
        <v>0</v>
      </c>
      <c r="S139" s="191"/>
      <c r="T139" s="191"/>
      <c r="U139" s="191"/>
      <c r="V139" s="193">
        <f t="shared" si="34"/>
        <v>0</v>
      </c>
      <c r="W139" s="191"/>
      <c r="X139" s="191"/>
      <c r="Y139" s="191"/>
      <c r="AC139" s="38">
        <f>Раздел2!F147</f>
        <v>0</v>
      </c>
      <c r="AD139" s="12">
        <f>Раздел2!D140</f>
        <v>0</v>
      </c>
    </row>
    <row r="140" spans="2:30" ht="15.75" customHeight="1">
      <c r="B140" s="127" t="s">
        <v>336</v>
      </c>
      <c r="C140" s="64" t="s">
        <v>635</v>
      </c>
      <c r="D140" s="193">
        <f t="shared" si="28"/>
        <v>0</v>
      </c>
      <c r="E140" s="193">
        <f t="shared" si="29"/>
        <v>0</v>
      </c>
      <c r="F140" s="192"/>
      <c r="G140" s="192"/>
      <c r="H140" s="192"/>
      <c r="I140" s="193">
        <f t="shared" si="30"/>
        <v>0</v>
      </c>
      <c r="J140" s="192"/>
      <c r="K140" s="192"/>
      <c r="L140" s="192"/>
      <c r="M140" s="193">
        <f t="shared" si="31"/>
        <v>0</v>
      </c>
      <c r="N140" s="193">
        <f t="shared" si="32"/>
        <v>0</v>
      </c>
      <c r="O140" s="191"/>
      <c r="P140" s="191"/>
      <c r="Q140" s="191"/>
      <c r="R140" s="193">
        <f t="shared" si="33"/>
        <v>0</v>
      </c>
      <c r="S140" s="191"/>
      <c r="T140" s="191"/>
      <c r="U140" s="191"/>
      <c r="V140" s="193">
        <f t="shared" si="34"/>
        <v>0</v>
      </c>
      <c r="W140" s="191"/>
      <c r="X140" s="191"/>
      <c r="Y140" s="191"/>
      <c r="AC140" s="38">
        <f>Раздел2!F148</f>
        <v>0</v>
      </c>
      <c r="AD140" s="12">
        <f>Раздел2!D141</f>
        <v>0</v>
      </c>
    </row>
    <row r="141" spans="2:30" ht="15.75" customHeight="1">
      <c r="B141" s="127" t="s">
        <v>337</v>
      </c>
      <c r="C141" s="64" t="s">
        <v>636</v>
      </c>
      <c r="D141" s="193">
        <f t="shared" si="28"/>
        <v>0</v>
      </c>
      <c r="E141" s="193">
        <f t="shared" si="29"/>
        <v>0</v>
      </c>
      <c r="F141" s="192"/>
      <c r="G141" s="192"/>
      <c r="H141" s="192"/>
      <c r="I141" s="193">
        <f t="shared" si="30"/>
        <v>0</v>
      </c>
      <c r="J141" s="192"/>
      <c r="K141" s="192"/>
      <c r="L141" s="192"/>
      <c r="M141" s="193">
        <f t="shared" si="31"/>
        <v>0</v>
      </c>
      <c r="N141" s="193">
        <f t="shared" si="32"/>
        <v>0</v>
      </c>
      <c r="O141" s="191"/>
      <c r="P141" s="191"/>
      <c r="Q141" s="191"/>
      <c r="R141" s="193">
        <f t="shared" si="33"/>
        <v>0</v>
      </c>
      <c r="S141" s="191"/>
      <c r="T141" s="191"/>
      <c r="U141" s="191"/>
      <c r="V141" s="193">
        <f t="shared" si="34"/>
        <v>0</v>
      </c>
      <c r="W141" s="191"/>
      <c r="X141" s="191"/>
      <c r="Y141" s="191"/>
      <c r="AC141" s="38">
        <f>Раздел2!F149</f>
        <v>0</v>
      </c>
      <c r="AD141" s="12">
        <f>Раздел2!D142</f>
        <v>0</v>
      </c>
    </row>
    <row r="142" spans="2:30" ht="15.75" customHeight="1">
      <c r="B142" s="126" t="s">
        <v>267</v>
      </c>
      <c r="C142" s="64" t="s">
        <v>637</v>
      </c>
      <c r="D142" s="193">
        <f t="shared" si="28"/>
        <v>0</v>
      </c>
      <c r="E142" s="193">
        <f t="shared" si="29"/>
        <v>0</v>
      </c>
      <c r="F142" s="192"/>
      <c r="G142" s="192"/>
      <c r="H142" s="192"/>
      <c r="I142" s="193">
        <f t="shared" si="30"/>
        <v>0</v>
      </c>
      <c r="J142" s="192"/>
      <c r="K142" s="192"/>
      <c r="L142" s="192"/>
      <c r="M142" s="193">
        <f t="shared" si="31"/>
        <v>0</v>
      </c>
      <c r="N142" s="193">
        <f t="shared" si="32"/>
        <v>0</v>
      </c>
      <c r="O142" s="191"/>
      <c r="P142" s="191"/>
      <c r="Q142" s="191"/>
      <c r="R142" s="193">
        <f t="shared" si="33"/>
        <v>0</v>
      </c>
      <c r="S142" s="191"/>
      <c r="T142" s="191"/>
      <c r="U142" s="191"/>
      <c r="V142" s="193">
        <f t="shared" si="34"/>
        <v>0</v>
      </c>
      <c r="W142" s="191"/>
      <c r="X142" s="191"/>
      <c r="Y142" s="191"/>
      <c r="AC142" s="38">
        <f>Раздел2!F150</f>
        <v>0</v>
      </c>
      <c r="AD142" s="12">
        <f>Раздел2!D143</f>
        <v>0</v>
      </c>
    </row>
    <row r="143" spans="2:30" ht="15.75" customHeight="1">
      <c r="B143" s="126" t="s">
        <v>268</v>
      </c>
      <c r="C143" s="64" t="s">
        <v>638</v>
      </c>
      <c r="D143" s="193">
        <f t="shared" si="28"/>
        <v>0</v>
      </c>
      <c r="E143" s="193">
        <f t="shared" si="29"/>
        <v>0</v>
      </c>
      <c r="F143" s="192"/>
      <c r="G143" s="192"/>
      <c r="H143" s="192"/>
      <c r="I143" s="193">
        <f t="shared" si="30"/>
        <v>0</v>
      </c>
      <c r="J143" s="192"/>
      <c r="K143" s="192"/>
      <c r="L143" s="192"/>
      <c r="M143" s="193">
        <f t="shared" si="31"/>
        <v>0</v>
      </c>
      <c r="N143" s="193">
        <f t="shared" si="32"/>
        <v>0</v>
      </c>
      <c r="O143" s="191"/>
      <c r="P143" s="191"/>
      <c r="Q143" s="191"/>
      <c r="R143" s="193">
        <f t="shared" si="33"/>
        <v>0</v>
      </c>
      <c r="S143" s="191"/>
      <c r="T143" s="191"/>
      <c r="U143" s="191"/>
      <c r="V143" s="193">
        <f t="shared" si="34"/>
        <v>0</v>
      </c>
      <c r="W143" s="191"/>
      <c r="X143" s="191"/>
      <c r="Y143" s="191"/>
      <c r="AC143" s="38">
        <f>Раздел2!F151</f>
        <v>0</v>
      </c>
      <c r="AD143" s="12">
        <f>Раздел2!D144</f>
        <v>0</v>
      </c>
    </row>
    <row r="144" spans="2:30" ht="15.75" customHeight="1">
      <c r="B144" s="126" t="s">
        <v>269</v>
      </c>
      <c r="C144" s="64" t="s">
        <v>639</v>
      </c>
      <c r="D144" s="193">
        <f t="shared" si="28"/>
        <v>0</v>
      </c>
      <c r="E144" s="193">
        <f t="shared" si="29"/>
        <v>0</v>
      </c>
      <c r="F144" s="192"/>
      <c r="G144" s="192"/>
      <c r="H144" s="192"/>
      <c r="I144" s="193">
        <f t="shared" si="30"/>
        <v>0</v>
      </c>
      <c r="J144" s="192"/>
      <c r="K144" s="192"/>
      <c r="L144" s="192"/>
      <c r="M144" s="193">
        <f t="shared" si="31"/>
        <v>0</v>
      </c>
      <c r="N144" s="193">
        <f t="shared" si="32"/>
        <v>0</v>
      </c>
      <c r="O144" s="191"/>
      <c r="P144" s="191"/>
      <c r="Q144" s="191"/>
      <c r="R144" s="193">
        <f t="shared" si="33"/>
        <v>0</v>
      </c>
      <c r="S144" s="191"/>
      <c r="T144" s="191"/>
      <c r="U144" s="191"/>
      <c r="V144" s="193">
        <f t="shared" si="34"/>
        <v>0</v>
      </c>
      <c r="W144" s="191"/>
      <c r="X144" s="191"/>
      <c r="Y144" s="191"/>
      <c r="AC144" s="38">
        <f>Раздел2!F152</f>
        <v>0</v>
      </c>
      <c r="AD144" s="12">
        <f>Раздел2!D145</f>
        <v>0</v>
      </c>
    </row>
    <row r="145" spans="2:30" ht="15.75" customHeight="1">
      <c r="B145" s="126" t="s">
        <v>391</v>
      </c>
      <c r="C145" s="64" t="s">
        <v>640</v>
      </c>
      <c r="D145" s="193">
        <f t="shared" si="28"/>
        <v>0</v>
      </c>
      <c r="E145" s="193">
        <f>SUM(E146:E149)</f>
        <v>0</v>
      </c>
      <c r="F145" s="193">
        <f t="shared" ref="F145:Y145" si="35">SUM(F146:F149)</f>
        <v>0</v>
      </c>
      <c r="G145" s="193">
        <f t="shared" si="35"/>
        <v>0</v>
      </c>
      <c r="H145" s="193">
        <f t="shared" si="35"/>
        <v>0</v>
      </c>
      <c r="I145" s="193">
        <f t="shared" si="35"/>
        <v>0</v>
      </c>
      <c r="J145" s="193">
        <f t="shared" si="35"/>
        <v>0</v>
      </c>
      <c r="K145" s="193">
        <f t="shared" si="35"/>
        <v>0</v>
      </c>
      <c r="L145" s="193">
        <f t="shared" si="35"/>
        <v>0</v>
      </c>
      <c r="M145" s="193">
        <f t="shared" si="31"/>
        <v>0</v>
      </c>
      <c r="N145" s="193">
        <f t="shared" si="35"/>
        <v>0</v>
      </c>
      <c r="O145" s="193">
        <f t="shared" si="35"/>
        <v>0</v>
      </c>
      <c r="P145" s="193">
        <f t="shared" si="35"/>
        <v>0</v>
      </c>
      <c r="Q145" s="193">
        <f t="shared" si="35"/>
        <v>0</v>
      </c>
      <c r="R145" s="193">
        <f t="shared" si="35"/>
        <v>0</v>
      </c>
      <c r="S145" s="193">
        <f t="shared" si="35"/>
        <v>0</v>
      </c>
      <c r="T145" s="193">
        <f t="shared" si="35"/>
        <v>0</v>
      </c>
      <c r="U145" s="193">
        <f t="shared" si="35"/>
        <v>0</v>
      </c>
      <c r="V145" s="193">
        <f t="shared" si="35"/>
        <v>0</v>
      </c>
      <c r="W145" s="193">
        <f t="shared" si="35"/>
        <v>0</v>
      </c>
      <c r="X145" s="193">
        <f t="shared" si="35"/>
        <v>0</v>
      </c>
      <c r="Y145" s="193">
        <f t="shared" si="35"/>
        <v>0</v>
      </c>
      <c r="AC145" s="38">
        <f>Раздел2!F153</f>
        <v>0</v>
      </c>
      <c r="AD145" s="12">
        <f>Раздел2!D146</f>
        <v>0</v>
      </c>
    </row>
    <row r="146" spans="2:30" ht="20.25" customHeight="1">
      <c r="B146" s="127" t="s">
        <v>424</v>
      </c>
      <c r="C146" s="64" t="s">
        <v>641</v>
      </c>
      <c r="D146" s="193">
        <f t="shared" si="28"/>
        <v>0</v>
      </c>
      <c r="E146" s="193">
        <f t="shared" si="29"/>
        <v>0</v>
      </c>
      <c r="F146" s="192"/>
      <c r="G146" s="192"/>
      <c r="H146" s="192"/>
      <c r="I146" s="193">
        <f t="shared" si="30"/>
        <v>0</v>
      </c>
      <c r="J146" s="192"/>
      <c r="K146" s="192"/>
      <c r="L146" s="192"/>
      <c r="M146" s="193">
        <f t="shared" si="31"/>
        <v>0</v>
      </c>
      <c r="N146" s="193">
        <f t="shared" si="32"/>
        <v>0</v>
      </c>
      <c r="O146" s="191"/>
      <c r="P146" s="191"/>
      <c r="Q146" s="191"/>
      <c r="R146" s="193">
        <f t="shared" si="33"/>
        <v>0</v>
      </c>
      <c r="S146" s="191"/>
      <c r="T146" s="191"/>
      <c r="U146" s="191"/>
      <c r="V146" s="193">
        <f t="shared" si="34"/>
        <v>0</v>
      </c>
      <c r="W146" s="191"/>
      <c r="X146" s="191"/>
      <c r="Y146" s="191"/>
      <c r="AC146" s="38">
        <f>Раздел2!F154</f>
        <v>0</v>
      </c>
      <c r="AD146" s="12">
        <f>Раздел2!D147</f>
        <v>0</v>
      </c>
    </row>
    <row r="147" spans="2:30" ht="15.75" customHeight="1">
      <c r="B147" s="127" t="s">
        <v>293</v>
      </c>
      <c r="C147" s="64" t="s">
        <v>642</v>
      </c>
      <c r="D147" s="193">
        <f t="shared" si="28"/>
        <v>0</v>
      </c>
      <c r="E147" s="193">
        <f t="shared" si="29"/>
        <v>0</v>
      </c>
      <c r="F147" s="192"/>
      <c r="G147" s="192"/>
      <c r="H147" s="192"/>
      <c r="I147" s="193">
        <f t="shared" si="30"/>
        <v>0</v>
      </c>
      <c r="J147" s="192"/>
      <c r="K147" s="192"/>
      <c r="L147" s="192"/>
      <c r="M147" s="193">
        <f t="shared" si="31"/>
        <v>0</v>
      </c>
      <c r="N147" s="193">
        <f t="shared" si="32"/>
        <v>0</v>
      </c>
      <c r="O147" s="191"/>
      <c r="P147" s="191"/>
      <c r="Q147" s="191"/>
      <c r="R147" s="193">
        <f t="shared" si="33"/>
        <v>0</v>
      </c>
      <c r="S147" s="191"/>
      <c r="T147" s="191"/>
      <c r="U147" s="191"/>
      <c r="V147" s="193">
        <f t="shared" si="34"/>
        <v>0</v>
      </c>
      <c r="W147" s="191"/>
      <c r="X147" s="191"/>
      <c r="Y147" s="191"/>
      <c r="AC147" s="38">
        <f>Раздел2!F155</f>
        <v>0</v>
      </c>
      <c r="AD147" s="12">
        <f>Раздел2!D148</f>
        <v>0</v>
      </c>
    </row>
    <row r="148" spans="2:30" ht="15.75" customHeight="1">
      <c r="B148" s="127" t="s">
        <v>294</v>
      </c>
      <c r="C148" s="64" t="s">
        <v>643</v>
      </c>
      <c r="D148" s="193">
        <f t="shared" si="28"/>
        <v>0</v>
      </c>
      <c r="E148" s="193">
        <f t="shared" si="29"/>
        <v>0</v>
      </c>
      <c r="F148" s="192"/>
      <c r="G148" s="192"/>
      <c r="H148" s="192"/>
      <c r="I148" s="193">
        <f t="shared" si="30"/>
        <v>0</v>
      </c>
      <c r="J148" s="192"/>
      <c r="K148" s="192"/>
      <c r="L148" s="192"/>
      <c r="M148" s="193">
        <f t="shared" si="31"/>
        <v>0</v>
      </c>
      <c r="N148" s="193">
        <f t="shared" si="32"/>
        <v>0</v>
      </c>
      <c r="O148" s="191"/>
      <c r="P148" s="191"/>
      <c r="Q148" s="191"/>
      <c r="R148" s="193">
        <f t="shared" si="33"/>
        <v>0</v>
      </c>
      <c r="S148" s="191"/>
      <c r="T148" s="191"/>
      <c r="U148" s="191"/>
      <c r="V148" s="193">
        <f t="shared" si="34"/>
        <v>0</v>
      </c>
      <c r="W148" s="191"/>
      <c r="X148" s="191"/>
      <c r="Y148" s="191"/>
      <c r="AC148" s="38">
        <f>Раздел2!F156</f>
        <v>0</v>
      </c>
      <c r="AD148" s="12">
        <f>Раздел2!D149</f>
        <v>0</v>
      </c>
    </row>
    <row r="149" spans="2:30" ht="15.75" customHeight="1">
      <c r="B149" s="127" t="s">
        <v>510</v>
      </c>
      <c r="C149" s="64" t="s">
        <v>644</v>
      </c>
      <c r="D149" s="193">
        <f t="shared" si="28"/>
        <v>0</v>
      </c>
      <c r="E149" s="193">
        <f t="shared" si="29"/>
        <v>0</v>
      </c>
      <c r="F149" s="192"/>
      <c r="G149" s="192"/>
      <c r="H149" s="192"/>
      <c r="I149" s="193">
        <f t="shared" si="30"/>
        <v>0</v>
      </c>
      <c r="J149" s="192"/>
      <c r="K149" s="192"/>
      <c r="L149" s="192"/>
      <c r="M149" s="193">
        <f t="shared" si="31"/>
        <v>0</v>
      </c>
      <c r="N149" s="193">
        <f t="shared" si="32"/>
        <v>0</v>
      </c>
      <c r="O149" s="191"/>
      <c r="P149" s="191"/>
      <c r="Q149" s="191"/>
      <c r="R149" s="193">
        <f t="shared" si="33"/>
        <v>0</v>
      </c>
      <c r="S149" s="191"/>
      <c r="T149" s="191"/>
      <c r="U149" s="191"/>
      <c r="V149" s="193">
        <f t="shared" si="34"/>
        <v>0</v>
      </c>
      <c r="W149" s="191"/>
      <c r="X149" s="191"/>
      <c r="Y149" s="191"/>
      <c r="AC149" s="38">
        <f>Раздел2!F157</f>
        <v>0</v>
      </c>
      <c r="AD149" s="12">
        <f>Раздел2!D150</f>
        <v>0</v>
      </c>
    </row>
    <row r="150" spans="2:30" ht="15.75" customHeight="1">
      <c r="B150" s="126" t="s">
        <v>492</v>
      </c>
      <c r="C150" s="64" t="s">
        <v>645</v>
      </c>
      <c r="D150" s="193">
        <f t="shared" si="28"/>
        <v>0</v>
      </c>
      <c r="E150" s="193">
        <f t="shared" si="29"/>
        <v>0</v>
      </c>
      <c r="F150" s="192"/>
      <c r="G150" s="192"/>
      <c r="H150" s="192"/>
      <c r="I150" s="193">
        <f t="shared" si="30"/>
        <v>0</v>
      </c>
      <c r="J150" s="192"/>
      <c r="K150" s="192"/>
      <c r="L150" s="192"/>
      <c r="M150" s="193">
        <f t="shared" si="31"/>
        <v>0</v>
      </c>
      <c r="N150" s="193">
        <f t="shared" si="32"/>
        <v>0</v>
      </c>
      <c r="O150" s="191"/>
      <c r="P150" s="191"/>
      <c r="Q150" s="191"/>
      <c r="R150" s="193">
        <f t="shared" si="33"/>
        <v>0</v>
      </c>
      <c r="S150" s="191"/>
      <c r="T150" s="191"/>
      <c r="U150" s="191"/>
      <c r="V150" s="193">
        <f t="shared" si="34"/>
        <v>0</v>
      </c>
      <c r="W150" s="191"/>
      <c r="X150" s="191"/>
      <c r="Y150" s="191"/>
      <c r="AC150" s="38">
        <f>Раздел2!F158</f>
        <v>0</v>
      </c>
      <c r="AD150" s="12">
        <f>Раздел2!D151</f>
        <v>0</v>
      </c>
    </row>
    <row r="151" spans="2:30" ht="15.75" customHeight="1">
      <c r="B151" s="126" t="s">
        <v>493</v>
      </c>
      <c r="C151" s="64" t="s">
        <v>646</v>
      </c>
      <c r="D151" s="193">
        <f t="shared" si="28"/>
        <v>0</v>
      </c>
      <c r="E151" s="193">
        <f t="shared" si="29"/>
        <v>0</v>
      </c>
      <c r="F151" s="192"/>
      <c r="G151" s="192"/>
      <c r="H151" s="192"/>
      <c r="I151" s="193">
        <f t="shared" si="30"/>
        <v>0</v>
      </c>
      <c r="J151" s="192"/>
      <c r="K151" s="192"/>
      <c r="L151" s="192"/>
      <c r="M151" s="193">
        <f t="shared" si="31"/>
        <v>0</v>
      </c>
      <c r="N151" s="193">
        <f t="shared" si="32"/>
        <v>0</v>
      </c>
      <c r="O151" s="191"/>
      <c r="P151" s="191"/>
      <c r="Q151" s="191"/>
      <c r="R151" s="193">
        <f t="shared" si="33"/>
        <v>0</v>
      </c>
      <c r="S151" s="191"/>
      <c r="T151" s="191"/>
      <c r="U151" s="191"/>
      <c r="V151" s="193">
        <f t="shared" si="34"/>
        <v>0</v>
      </c>
      <c r="W151" s="191"/>
      <c r="X151" s="191"/>
      <c r="Y151" s="191"/>
      <c r="AC151" s="38">
        <f>Раздел2!F159</f>
        <v>0</v>
      </c>
      <c r="AD151" s="12">
        <f>Раздел2!D152</f>
        <v>0</v>
      </c>
    </row>
    <row r="152" spans="2:30" ht="15.75" customHeight="1">
      <c r="B152" s="126" t="s">
        <v>50</v>
      </c>
      <c r="C152" s="64" t="s">
        <v>647</v>
      </c>
      <c r="D152" s="193">
        <f t="shared" si="28"/>
        <v>0</v>
      </c>
      <c r="E152" s="193">
        <f t="shared" si="29"/>
        <v>0</v>
      </c>
      <c r="F152" s="192"/>
      <c r="G152" s="192"/>
      <c r="H152" s="192"/>
      <c r="I152" s="193">
        <f t="shared" si="30"/>
        <v>0</v>
      </c>
      <c r="J152" s="192"/>
      <c r="K152" s="192"/>
      <c r="L152" s="192"/>
      <c r="M152" s="193">
        <f t="shared" si="31"/>
        <v>0</v>
      </c>
      <c r="N152" s="193">
        <f t="shared" si="32"/>
        <v>0</v>
      </c>
      <c r="O152" s="191"/>
      <c r="P152" s="191"/>
      <c r="Q152" s="191"/>
      <c r="R152" s="193">
        <f t="shared" si="33"/>
        <v>0</v>
      </c>
      <c r="S152" s="191"/>
      <c r="T152" s="191"/>
      <c r="U152" s="191"/>
      <c r="V152" s="193">
        <f t="shared" si="34"/>
        <v>0</v>
      </c>
      <c r="W152" s="191"/>
      <c r="X152" s="191"/>
      <c r="Y152" s="191"/>
      <c r="AC152" s="38">
        <f>Раздел2!F160</f>
        <v>0</v>
      </c>
      <c r="AD152" s="12">
        <f>Раздел2!D153</f>
        <v>0</v>
      </c>
    </row>
    <row r="153" spans="2:30" ht="15.75" customHeight="1">
      <c r="B153" s="126" t="s">
        <v>270</v>
      </c>
      <c r="C153" s="64" t="s">
        <v>648</v>
      </c>
      <c r="D153" s="193">
        <f t="shared" si="28"/>
        <v>0</v>
      </c>
      <c r="E153" s="193">
        <f t="shared" si="29"/>
        <v>0</v>
      </c>
      <c r="F153" s="192"/>
      <c r="G153" s="192"/>
      <c r="H153" s="192"/>
      <c r="I153" s="193">
        <f t="shared" si="30"/>
        <v>0</v>
      </c>
      <c r="J153" s="192"/>
      <c r="K153" s="192"/>
      <c r="L153" s="192"/>
      <c r="M153" s="193">
        <f t="shared" si="31"/>
        <v>0</v>
      </c>
      <c r="N153" s="193">
        <f t="shared" si="32"/>
        <v>0</v>
      </c>
      <c r="O153" s="191"/>
      <c r="P153" s="191"/>
      <c r="Q153" s="191"/>
      <c r="R153" s="193">
        <f t="shared" si="33"/>
        <v>0</v>
      </c>
      <c r="S153" s="191"/>
      <c r="T153" s="191"/>
      <c r="U153" s="191"/>
      <c r="V153" s="193">
        <f t="shared" si="34"/>
        <v>0</v>
      </c>
      <c r="W153" s="191"/>
      <c r="X153" s="191"/>
      <c r="Y153" s="191"/>
      <c r="AC153" s="38">
        <f>Раздел2!F161</f>
        <v>0</v>
      </c>
      <c r="AD153" s="12">
        <f>Раздел2!D154</f>
        <v>0</v>
      </c>
    </row>
    <row r="154" spans="2:30" ht="15.75" customHeight="1">
      <c r="B154" s="126" t="s">
        <v>271</v>
      </c>
      <c r="C154" s="64" t="s">
        <v>649</v>
      </c>
      <c r="D154" s="193">
        <f t="shared" si="28"/>
        <v>0</v>
      </c>
      <c r="E154" s="193">
        <f t="shared" si="29"/>
        <v>0</v>
      </c>
      <c r="F154" s="192"/>
      <c r="G154" s="192"/>
      <c r="H154" s="192"/>
      <c r="I154" s="193">
        <f t="shared" si="30"/>
        <v>0</v>
      </c>
      <c r="J154" s="192"/>
      <c r="K154" s="192"/>
      <c r="L154" s="192"/>
      <c r="M154" s="193">
        <f t="shared" si="31"/>
        <v>0</v>
      </c>
      <c r="N154" s="193">
        <f t="shared" si="32"/>
        <v>0</v>
      </c>
      <c r="O154" s="191"/>
      <c r="P154" s="191"/>
      <c r="Q154" s="191"/>
      <c r="R154" s="193">
        <f t="shared" si="33"/>
        <v>0</v>
      </c>
      <c r="S154" s="191"/>
      <c r="T154" s="191"/>
      <c r="U154" s="191"/>
      <c r="V154" s="193">
        <f t="shared" si="34"/>
        <v>0</v>
      </c>
      <c r="W154" s="191"/>
      <c r="X154" s="191"/>
      <c r="Y154" s="191"/>
      <c r="AC154" s="38">
        <f>Раздел2!F162</f>
        <v>0</v>
      </c>
      <c r="AD154" s="12">
        <f>Раздел2!D155</f>
        <v>0</v>
      </c>
    </row>
    <row r="155" spans="2:30" ht="15.75" customHeight="1">
      <c r="B155" s="126" t="s">
        <v>51</v>
      </c>
      <c r="C155" s="64" t="s">
        <v>650</v>
      </c>
      <c r="D155" s="193">
        <f t="shared" si="28"/>
        <v>0</v>
      </c>
      <c r="E155" s="193">
        <f t="shared" si="29"/>
        <v>0</v>
      </c>
      <c r="F155" s="192"/>
      <c r="G155" s="192"/>
      <c r="H155" s="192"/>
      <c r="I155" s="193">
        <f t="shared" si="30"/>
        <v>0</v>
      </c>
      <c r="J155" s="192"/>
      <c r="K155" s="192"/>
      <c r="L155" s="192"/>
      <c r="M155" s="193">
        <f t="shared" si="31"/>
        <v>0</v>
      </c>
      <c r="N155" s="193">
        <f t="shared" si="32"/>
        <v>0</v>
      </c>
      <c r="O155" s="191"/>
      <c r="P155" s="191"/>
      <c r="Q155" s="191"/>
      <c r="R155" s="193">
        <f t="shared" si="33"/>
        <v>0</v>
      </c>
      <c r="S155" s="191"/>
      <c r="T155" s="191"/>
      <c r="U155" s="191"/>
      <c r="V155" s="193">
        <f t="shared" si="34"/>
        <v>0</v>
      </c>
      <c r="W155" s="191"/>
      <c r="X155" s="191"/>
      <c r="Y155" s="191"/>
      <c r="AC155" s="38">
        <f>Раздел2!F163</f>
        <v>0</v>
      </c>
      <c r="AD155" s="12">
        <f>Раздел2!D156</f>
        <v>0</v>
      </c>
    </row>
    <row r="156" spans="2:30" ht="15.75" customHeight="1">
      <c r="B156" s="126" t="s">
        <v>272</v>
      </c>
      <c r="C156" s="64" t="s">
        <v>651</v>
      </c>
      <c r="D156" s="193">
        <f t="shared" si="28"/>
        <v>0</v>
      </c>
      <c r="E156" s="193">
        <f t="shared" si="29"/>
        <v>0</v>
      </c>
      <c r="F156" s="192"/>
      <c r="G156" s="192"/>
      <c r="H156" s="192"/>
      <c r="I156" s="193">
        <f t="shared" si="30"/>
        <v>0</v>
      </c>
      <c r="J156" s="192"/>
      <c r="K156" s="192"/>
      <c r="L156" s="192"/>
      <c r="M156" s="193">
        <f t="shared" si="31"/>
        <v>0</v>
      </c>
      <c r="N156" s="193">
        <f t="shared" si="32"/>
        <v>0</v>
      </c>
      <c r="O156" s="191"/>
      <c r="P156" s="191"/>
      <c r="Q156" s="191"/>
      <c r="R156" s="193">
        <f t="shared" si="33"/>
        <v>0</v>
      </c>
      <c r="S156" s="191"/>
      <c r="T156" s="191"/>
      <c r="U156" s="191"/>
      <c r="V156" s="193">
        <f t="shared" si="34"/>
        <v>0</v>
      </c>
      <c r="W156" s="191"/>
      <c r="X156" s="191"/>
      <c r="Y156" s="191"/>
      <c r="AC156" s="38">
        <f>Раздел2!F164</f>
        <v>0</v>
      </c>
      <c r="AD156" s="12">
        <f>Раздел2!D157</f>
        <v>0</v>
      </c>
    </row>
    <row r="157" spans="2:30" ht="15.75" customHeight="1">
      <c r="B157" s="126" t="s">
        <v>52</v>
      </c>
      <c r="C157" s="64" t="s">
        <v>652</v>
      </c>
      <c r="D157" s="193">
        <f t="shared" si="28"/>
        <v>0</v>
      </c>
      <c r="E157" s="193">
        <f t="shared" si="29"/>
        <v>0</v>
      </c>
      <c r="F157" s="192"/>
      <c r="G157" s="192"/>
      <c r="H157" s="192"/>
      <c r="I157" s="193">
        <f t="shared" si="30"/>
        <v>0</v>
      </c>
      <c r="J157" s="192"/>
      <c r="K157" s="192"/>
      <c r="L157" s="192"/>
      <c r="M157" s="193">
        <f t="shared" si="31"/>
        <v>0</v>
      </c>
      <c r="N157" s="193">
        <f t="shared" si="32"/>
        <v>0</v>
      </c>
      <c r="O157" s="191"/>
      <c r="P157" s="191"/>
      <c r="Q157" s="191"/>
      <c r="R157" s="193">
        <f t="shared" si="33"/>
        <v>0</v>
      </c>
      <c r="S157" s="191"/>
      <c r="T157" s="191"/>
      <c r="U157" s="191"/>
      <c r="V157" s="193">
        <f t="shared" si="34"/>
        <v>0</v>
      </c>
      <c r="W157" s="191"/>
      <c r="X157" s="191"/>
      <c r="Y157" s="191"/>
      <c r="AC157" s="38">
        <f>Раздел2!F165</f>
        <v>0</v>
      </c>
      <c r="AD157" s="12">
        <f>Раздел2!D158</f>
        <v>0</v>
      </c>
    </row>
    <row r="158" spans="2:30" ht="15.75" customHeight="1">
      <c r="B158" s="126" t="s">
        <v>53</v>
      </c>
      <c r="C158" s="64" t="s">
        <v>653</v>
      </c>
      <c r="D158" s="193">
        <f t="shared" si="28"/>
        <v>0</v>
      </c>
      <c r="E158" s="193">
        <f t="shared" si="29"/>
        <v>0</v>
      </c>
      <c r="F158" s="192"/>
      <c r="G158" s="192"/>
      <c r="H158" s="192"/>
      <c r="I158" s="193">
        <f t="shared" si="30"/>
        <v>0</v>
      </c>
      <c r="J158" s="192"/>
      <c r="K158" s="192"/>
      <c r="L158" s="192"/>
      <c r="M158" s="193">
        <f t="shared" si="31"/>
        <v>0</v>
      </c>
      <c r="N158" s="193">
        <f t="shared" si="32"/>
        <v>0</v>
      </c>
      <c r="O158" s="191"/>
      <c r="P158" s="191"/>
      <c r="Q158" s="191"/>
      <c r="R158" s="193">
        <f t="shared" si="33"/>
        <v>0</v>
      </c>
      <c r="S158" s="191"/>
      <c r="T158" s="191"/>
      <c r="U158" s="191"/>
      <c r="V158" s="193">
        <f t="shared" si="34"/>
        <v>0</v>
      </c>
      <c r="W158" s="191"/>
      <c r="X158" s="191"/>
      <c r="Y158" s="191"/>
      <c r="AC158" s="38">
        <f>Раздел2!F166</f>
        <v>0</v>
      </c>
      <c r="AD158" s="12">
        <f>Раздел2!D159</f>
        <v>0</v>
      </c>
    </row>
    <row r="159" spans="2:30" ht="15.75" customHeight="1">
      <c r="B159" s="126" t="s">
        <v>494</v>
      </c>
      <c r="C159" s="64" t="s">
        <v>654</v>
      </c>
      <c r="D159" s="193">
        <f t="shared" si="28"/>
        <v>0</v>
      </c>
      <c r="E159" s="193">
        <f t="shared" si="29"/>
        <v>0</v>
      </c>
      <c r="F159" s="192"/>
      <c r="G159" s="192"/>
      <c r="H159" s="192"/>
      <c r="I159" s="193">
        <f t="shared" si="30"/>
        <v>0</v>
      </c>
      <c r="J159" s="192"/>
      <c r="K159" s="192"/>
      <c r="L159" s="192"/>
      <c r="M159" s="193">
        <f t="shared" si="31"/>
        <v>0</v>
      </c>
      <c r="N159" s="193">
        <f t="shared" si="32"/>
        <v>0</v>
      </c>
      <c r="O159" s="191"/>
      <c r="P159" s="191"/>
      <c r="Q159" s="191"/>
      <c r="R159" s="193">
        <f t="shared" si="33"/>
        <v>0</v>
      </c>
      <c r="S159" s="191"/>
      <c r="T159" s="191"/>
      <c r="U159" s="191"/>
      <c r="V159" s="193">
        <f t="shared" si="34"/>
        <v>0</v>
      </c>
      <c r="W159" s="191"/>
      <c r="X159" s="191"/>
      <c r="Y159" s="191"/>
      <c r="AC159" s="38">
        <f>Раздел2!F167</f>
        <v>0</v>
      </c>
      <c r="AD159" s="12">
        <f>Раздел2!D160</f>
        <v>0</v>
      </c>
    </row>
    <row r="160" spans="2:30" ht="15.75" customHeight="1">
      <c r="B160" s="126" t="s">
        <v>54</v>
      </c>
      <c r="C160" s="64" t="s">
        <v>655</v>
      </c>
      <c r="D160" s="193">
        <f t="shared" si="28"/>
        <v>0</v>
      </c>
      <c r="E160" s="193">
        <f t="shared" si="29"/>
        <v>0</v>
      </c>
      <c r="F160" s="192"/>
      <c r="G160" s="192"/>
      <c r="H160" s="192"/>
      <c r="I160" s="193">
        <f t="shared" si="30"/>
        <v>0</v>
      </c>
      <c r="J160" s="192"/>
      <c r="K160" s="192"/>
      <c r="L160" s="192"/>
      <c r="M160" s="193">
        <f t="shared" si="31"/>
        <v>0</v>
      </c>
      <c r="N160" s="193">
        <f t="shared" si="32"/>
        <v>0</v>
      </c>
      <c r="O160" s="191"/>
      <c r="P160" s="191"/>
      <c r="Q160" s="191"/>
      <c r="R160" s="193">
        <f t="shared" si="33"/>
        <v>0</v>
      </c>
      <c r="S160" s="191"/>
      <c r="T160" s="191"/>
      <c r="U160" s="191"/>
      <c r="V160" s="193">
        <f t="shared" si="34"/>
        <v>0</v>
      </c>
      <c r="W160" s="191"/>
      <c r="X160" s="191"/>
      <c r="Y160" s="191"/>
      <c r="AC160" s="38">
        <f>Раздел2!F168</f>
        <v>0</v>
      </c>
      <c r="AD160" s="12">
        <f>Раздел2!D161</f>
        <v>0</v>
      </c>
    </row>
    <row r="161" spans="2:30" ht="15.75" customHeight="1">
      <c r="B161" s="126" t="s">
        <v>55</v>
      </c>
      <c r="C161" s="64" t="s">
        <v>656</v>
      </c>
      <c r="D161" s="193">
        <f t="shared" si="28"/>
        <v>0</v>
      </c>
      <c r="E161" s="193">
        <f t="shared" si="29"/>
        <v>0</v>
      </c>
      <c r="F161" s="192"/>
      <c r="G161" s="192"/>
      <c r="H161" s="192"/>
      <c r="I161" s="193">
        <f t="shared" si="30"/>
        <v>0</v>
      </c>
      <c r="J161" s="192"/>
      <c r="K161" s="192"/>
      <c r="L161" s="192"/>
      <c r="M161" s="193">
        <f t="shared" si="31"/>
        <v>0</v>
      </c>
      <c r="N161" s="193">
        <f t="shared" si="32"/>
        <v>0</v>
      </c>
      <c r="O161" s="191"/>
      <c r="P161" s="191"/>
      <c r="Q161" s="191"/>
      <c r="R161" s="193">
        <f t="shared" si="33"/>
        <v>0</v>
      </c>
      <c r="S161" s="191"/>
      <c r="T161" s="191"/>
      <c r="U161" s="191"/>
      <c r="V161" s="193">
        <f t="shared" si="34"/>
        <v>0</v>
      </c>
      <c r="W161" s="191"/>
      <c r="X161" s="191"/>
      <c r="Y161" s="191"/>
      <c r="AC161" s="38">
        <f>Раздел2!F169</f>
        <v>0</v>
      </c>
      <c r="AD161" s="12">
        <f>Раздел2!D162</f>
        <v>0</v>
      </c>
    </row>
    <row r="162" spans="2:30" ht="15.75" customHeight="1">
      <c r="B162" s="126" t="s">
        <v>273</v>
      </c>
      <c r="C162" s="64" t="s">
        <v>657</v>
      </c>
      <c r="D162" s="193">
        <f t="shared" si="28"/>
        <v>0</v>
      </c>
      <c r="E162" s="193">
        <f t="shared" si="29"/>
        <v>0</v>
      </c>
      <c r="F162" s="192"/>
      <c r="G162" s="192"/>
      <c r="H162" s="192"/>
      <c r="I162" s="193">
        <f t="shared" si="30"/>
        <v>0</v>
      </c>
      <c r="J162" s="192"/>
      <c r="K162" s="192"/>
      <c r="L162" s="192"/>
      <c r="M162" s="193">
        <f t="shared" si="31"/>
        <v>0</v>
      </c>
      <c r="N162" s="193">
        <f t="shared" si="32"/>
        <v>0</v>
      </c>
      <c r="O162" s="191"/>
      <c r="P162" s="191"/>
      <c r="Q162" s="191"/>
      <c r="R162" s="193">
        <f t="shared" si="33"/>
        <v>0</v>
      </c>
      <c r="S162" s="191"/>
      <c r="T162" s="191"/>
      <c r="U162" s="191"/>
      <c r="V162" s="193">
        <f t="shared" si="34"/>
        <v>0</v>
      </c>
      <c r="W162" s="191"/>
      <c r="X162" s="191"/>
      <c r="Y162" s="191"/>
      <c r="AC162" s="38">
        <f>Раздел2!F170</f>
        <v>0</v>
      </c>
      <c r="AD162" s="12">
        <f>Раздел2!D163</f>
        <v>0</v>
      </c>
    </row>
    <row r="163" spans="2:30" ht="15.75" customHeight="1">
      <c r="B163" s="126" t="s">
        <v>495</v>
      </c>
      <c r="C163" s="64" t="s">
        <v>658</v>
      </c>
      <c r="D163" s="193">
        <f t="shared" si="28"/>
        <v>0</v>
      </c>
      <c r="E163" s="193">
        <f t="shared" si="29"/>
        <v>0</v>
      </c>
      <c r="F163" s="192"/>
      <c r="G163" s="192"/>
      <c r="H163" s="192"/>
      <c r="I163" s="193">
        <f t="shared" si="30"/>
        <v>0</v>
      </c>
      <c r="J163" s="192"/>
      <c r="K163" s="192"/>
      <c r="L163" s="192"/>
      <c r="M163" s="193">
        <f t="shared" si="31"/>
        <v>0</v>
      </c>
      <c r="N163" s="193">
        <f t="shared" si="32"/>
        <v>0</v>
      </c>
      <c r="O163" s="191"/>
      <c r="P163" s="191"/>
      <c r="Q163" s="191"/>
      <c r="R163" s="193">
        <f t="shared" si="33"/>
        <v>0</v>
      </c>
      <c r="S163" s="191"/>
      <c r="T163" s="191"/>
      <c r="U163" s="191"/>
      <c r="V163" s="193">
        <f t="shared" si="34"/>
        <v>0</v>
      </c>
      <c r="W163" s="191"/>
      <c r="X163" s="191"/>
      <c r="Y163" s="191"/>
      <c r="AC163" s="38">
        <f>Раздел2!F171</f>
        <v>0</v>
      </c>
      <c r="AD163" s="12">
        <f>Раздел2!D164</f>
        <v>0</v>
      </c>
    </row>
    <row r="164" spans="2:30" ht="15.75" customHeight="1">
      <c r="B164" s="126" t="s">
        <v>770</v>
      </c>
      <c r="C164" s="64" t="s">
        <v>659</v>
      </c>
      <c r="D164" s="193">
        <f t="shared" si="28"/>
        <v>0</v>
      </c>
      <c r="E164" s="193">
        <f t="shared" si="29"/>
        <v>0</v>
      </c>
      <c r="F164" s="192"/>
      <c r="G164" s="192"/>
      <c r="H164" s="192"/>
      <c r="I164" s="193">
        <f t="shared" si="30"/>
        <v>0</v>
      </c>
      <c r="J164" s="192"/>
      <c r="K164" s="192"/>
      <c r="L164" s="192"/>
      <c r="M164" s="193">
        <f t="shared" si="31"/>
        <v>0</v>
      </c>
      <c r="N164" s="193">
        <f t="shared" si="32"/>
        <v>0</v>
      </c>
      <c r="O164" s="191"/>
      <c r="P164" s="191"/>
      <c r="Q164" s="191"/>
      <c r="R164" s="193">
        <f t="shared" si="33"/>
        <v>0</v>
      </c>
      <c r="S164" s="191"/>
      <c r="T164" s="191"/>
      <c r="U164" s="191"/>
      <c r="V164" s="193">
        <f t="shared" si="34"/>
        <v>0</v>
      </c>
      <c r="W164" s="191"/>
      <c r="X164" s="191"/>
      <c r="Y164" s="191"/>
      <c r="AC164" s="38"/>
      <c r="AD164" s="12">
        <f>Раздел2!D165</f>
        <v>0</v>
      </c>
    </row>
    <row r="165" spans="2:30" ht="15" customHeight="1">
      <c r="B165" s="126" t="s">
        <v>496</v>
      </c>
      <c r="C165" s="64" t="s">
        <v>660</v>
      </c>
      <c r="D165" s="193">
        <f t="shared" si="28"/>
        <v>0</v>
      </c>
      <c r="E165" s="193">
        <f t="shared" si="29"/>
        <v>0</v>
      </c>
      <c r="F165" s="192"/>
      <c r="G165" s="192"/>
      <c r="H165" s="192"/>
      <c r="I165" s="193">
        <f t="shared" si="30"/>
        <v>0</v>
      </c>
      <c r="J165" s="192"/>
      <c r="K165" s="192"/>
      <c r="L165" s="192"/>
      <c r="M165" s="193">
        <f t="shared" si="31"/>
        <v>0</v>
      </c>
      <c r="N165" s="193">
        <f t="shared" si="32"/>
        <v>0</v>
      </c>
      <c r="O165" s="191"/>
      <c r="P165" s="191"/>
      <c r="Q165" s="191"/>
      <c r="R165" s="193">
        <f t="shared" si="33"/>
        <v>0</v>
      </c>
      <c r="S165" s="191"/>
      <c r="T165" s="191"/>
      <c r="U165" s="191"/>
      <c r="V165" s="193">
        <f t="shared" si="34"/>
        <v>0</v>
      </c>
      <c r="W165" s="191"/>
      <c r="X165" s="191"/>
      <c r="Y165" s="191"/>
      <c r="AC165" s="38">
        <f>Раздел2!F172</f>
        <v>0</v>
      </c>
      <c r="AD165" s="12">
        <f>Раздел2!D166</f>
        <v>0</v>
      </c>
    </row>
    <row r="166" spans="2:30" ht="15" customHeight="1">
      <c r="B166" s="126" t="s">
        <v>497</v>
      </c>
      <c r="C166" s="64" t="s">
        <v>661</v>
      </c>
      <c r="D166" s="193">
        <f t="shared" si="28"/>
        <v>0</v>
      </c>
      <c r="E166" s="193">
        <f t="shared" si="29"/>
        <v>0</v>
      </c>
      <c r="F166" s="192"/>
      <c r="G166" s="192"/>
      <c r="H166" s="192"/>
      <c r="I166" s="193">
        <f t="shared" si="30"/>
        <v>0</v>
      </c>
      <c r="J166" s="192"/>
      <c r="K166" s="192"/>
      <c r="L166" s="192"/>
      <c r="M166" s="193">
        <f t="shared" si="31"/>
        <v>0</v>
      </c>
      <c r="N166" s="193">
        <f t="shared" si="32"/>
        <v>0</v>
      </c>
      <c r="O166" s="191"/>
      <c r="P166" s="191"/>
      <c r="Q166" s="191"/>
      <c r="R166" s="193">
        <f t="shared" si="33"/>
        <v>0</v>
      </c>
      <c r="S166" s="191"/>
      <c r="T166" s="191"/>
      <c r="U166" s="191"/>
      <c r="V166" s="193">
        <f t="shared" si="34"/>
        <v>0</v>
      </c>
      <c r="W166" s="191"/>
      <c r="X166" s="191"/>
      <c r="Y166" s="191"/>
      <c r="AC166" s="38">
        <f>Раздел2!F175</f>
        <v>0</v>
      </c>
      <c r="AD166" s="12">
        <f>Раздел2!D167</f>
        <v>0</v>
      </c>
    </row>
    <row r="167" spans="2:30" ht="15" customHeight="1">
      <c r="B167" s="126" t="s">
        <v>498</v>
      </c>
      <c r="C167" s="64" t="s">
        <v>662</v>
      </c>
      <c r="D167" s="193">
        <f t="shared" si="28"/>
        <v>0</v>
      </c>
      <c r="E167" s="193">
        <f t="shared" si="29"/>
        <v>0</v>
      </c>
      <c r="F167" s="192"/>
      <c r="G167" s="192"/>
      <c r="H167" s="192"/>
      <c r="I167" s="193">
        <f t="shared" si="30"/>
        <v>0</v>
      </c>
      <c r="J167" s="192"/>
      <c r="K167" s="192"/>
      <c r="L167" s="192"/>
      <c r="M167" s="193">
        <f t="shared" si="31"/>
        <v>0</v>
      </c>
      <c r="N167" s="193">
        <f t="shared" si="32"/>
        <v>0</v>
      </c>
      <c r="O167" s="191"/>
      <c r="P167" s="191"/>
      <c r="Q167" s="191"/>
      <c r="R167" s="193">
        <f t="shared" si="33"/>
        <v>0</v>
      </c>
      <c r="S167" s="191"/>
      <c r="T167" s="191"/>
      <c r="U167" s="191"/>
      <c r="V167" s="193">
        <f t="shared" si="34"/>
        <v>0</v>
      </c>
      <c r="W167" s="191"/>
      <c r="X167" s="191"/>
      <c r="Y167" s="191"/>
      <c r="AC167" s="38">
        <f>Раздел2!F176</f>
        <v>0</v>
      </c>
      <c r="AD167" s="12">
        <f>Раздел2!D168</f>
        <v>0</v>
      </c>
    </row>
    <row r="168" spans="2:30" ht="15" customHeight="1">
      <c r="B168" s="126" t="s">
        <v>499</v>
      </c>
      <c r="C168" s="64" t="s">
        <v>663</v>
      </c>
      <c r="D168" s="193">
        <f t="shared" si="28"/>
        <v>0</v>
      </c>
      <c r="E168" s="193">
        <f t="shared" si="29"/>
        <v>0</v>
      </c>
      <c r="F168" s="192"/>
      <c r="G168" s="192"/>
      <c r="H168" s="192"/>
      <c r="I168" s="193">
        <f t="shared" si="30"/>
        <v>0</v>
      </c>
      <c r="J168" s="192"/>
      <c r="K168" s="192"/>
      <c r="L168" s="192"/>
      <c r="M168" s="193">
        <f t="shared" si="31"/>
        <v>0</v>
      </c>
      <c r="N168" s="193">
        <f t="shared" si="32"/>
        <v>0</v>
      </c>
      <c r="O168" s="191"/>
      <c r="P168" s="191"/>
      <c r="Q168" s="191"/>
      <c r="R168" s="193">
        <f t="shared" si="33"/>
        <v>0</v>
      </c>
      <c r="S168" s="191"/>
      <c r="T168" s="191"/>
      <c r="U168" s="191"/>
      <c r="V168" s="193">
        <f t="shared" si="34"/>
        <v>0</v>
      </c>
      <c r="W168" s="191"/>
      <c r="X168" s="191"/>
      <c r="Y168" s="191"/>
      <c r="AC168" s="38">
        <f>Раздел2!F177</f>
        <v>0</v>
      </c>
      <c r="AD168" s="12">
        <f>Раздел2!D169</f>
        <v>0</v>
      </c>
    </row>
    <row r="169" spans="2:30" ht="15" customHeight="1">
      <c r="B169" s="126" t="s">
        <v>500</v>
      </c>
      <c r="C169" s="64" t="s">
        <v>664</v>
      </c>
      <c r="D169" s="193">
        <f t="shared" si="28"/>
        <v>0</v>
      </c>
      <c r="E169" s="193">
        <f t="shared" si="29"/>
        <v>0</v>
      </c>
      <c r="F169" s="192"/>
      <c r="G169" s="192"/>
      <c r="H169" s="192"/>
      <c r="I169" s="193">
        <f t="shared" si="30"/>
        <v>0</v>
      </c>
      <c r="J169" s="192"/>
      <c r="K169" s="192"/>
      <c r="L169" s="192"/>
      <c r="M169" s="193">
        <f t="shared" si="31"/>
        <v>0</v>
      </c>
      <c r="N169" s="193">
        <f t="shared" si="32"/>
        <v>0</v>
      </c>
      <c r="O169" s="191"/>
      <c r="P169" s="191"/>
      <c r="Q169" s="191"/>
      <c r="R169" s="193">
        <f t="shared" si="33"/>
        <v>0</v>
      </c>
      <c r="S169" s="191"/>
      <c r="T169" s="191"/>
      <c r="U169" s="191"/>
      <c r="V169" s="193">
        <f t="shared" si="34"/>
        <v>0</v>
      </c>
      <c r="W169" s="191"/>
      <c r="X169" s="191"/>
      <c r="Y169" s="191"/>
      <c r="AC169" s="38">
        <f>Раздел2!F178</f>
        <v>0</v>
      </c>
      <c r="AD169" s="12">
        <f>Раздел2!D170</f>
        <v>0</v>
      </c>
    </row>
    <row r="170" spans="2:30" ht="15" customHeight="1">
      <c r="B170" s="126" t="s">
        <v>501</v>
      </c>
      <c r="C170" s="64" t="s">
        <v>665</v>
      </c>
      <c r="D170" s="193">
        <f t="shared" si="28"/>
        <v>0</v>
      </c>
      <c r="E170" s="193">
        <f t="shared" si="29"/>
        <v>0</v>
      </c>
      <c r="F170" s="192"/>
      <c r="G170" s="192"/>
      <c r="H170" s="192"/>
      <c r="I170" s="193">
        <f t="shared" si="30"/>
        <v>0</v>
      </c>
      <c r="J170" s="192"/>
      <c r="K170" s="192"/>
      <c r="L170" s="192"/>
      <c r="M170" s="193">
        <f t="shared" si="31"/>
        <v>0</v>
      </c>
      <c r="N170" s="193">
        <f t="shared" si="32"/>
        <v>0</v>
      </c>
      <c r="O170" s="191"/>
      <c r="P170" s="191"/>
      <c r="Q170" s="191"/>
      <c r="R170" s="193">
        <f t="shared" si="33"/>
        <v>0</v>
      </c>
      <c r="S170" s="191"/>
      <c r="T170" s="191"/>
      <c r="U170" s="191"/>
      <c r="V170" s="193">
        <f t="shared" si="34"/>
        <v>0</v>
      </c>
      <c r="W170" s="191"/>
      <c r="X170" s="191"/>
      <c r="Y170" s="191"/>
      <c r="AC170" s="38">
        <f>Раздел2!F180</f>
        <v>0</v>
      </c>
      <c r="AD170" s="12">
        <f>Раздел2!D171</f>
        <v>0</v>
      </c>
    </row>
    <row r="171" spans="2:30" ht="15" customHeight="1">
      <c r="B171" s="126" t="s">
        <v>502</v>
      </c>
      <c r="C171" s="64" t="s">
        <v>666</v>
      </c>
      <c r="D171" s="193">
        <f t="shared" si="28"/>
        <v>0</v>
      </c>
      <c r="E171" s="193">
        <f t="shared" si="29"/>
        <v>0</v>
      </c>
      <c r="F171" s="192"/>
      <c r="G171" s="192"/>
      <c r="H171" s="192"/>
      <c r="I171" s="193">
        <f t="shared" si="30"/>
        <v>0</v>
      </c>
      <c r="J171" s="192"/>
      <c r="K171" s="192"/>
      <c r="L171" s="192"/>
      <c r="M171" s="193">
        <f t="shared" si="31"/>
        <v>0</v>
      </c>
      <c r="N171" s="193">
        <f t="shared" si="32"/>
        <v>0</v>
      </c>
      <c r="O171" s="191"/>
      <c r="P171" s="191"/>
      <c r="Q171" s="191"/>
      <c r="R171" s="193">
        <f t="shared" si="33"/>
        <v>0</v>
      </c>
      <c r="S171" s="191"/>
      <c r="T171" s="191"/>
      <c r="U171" s="191"/>
      <c r="V171" s="193">
        <f t="shared" si="34"/>
        <v>0</v>
      </c>
      <c r="W171" s="191"/>
      <c r="X171" s="191"/>
      <c r="Y171" s="191"/>
      <c r="AC171" s="38">
        <f>Раздел2!F181</f>
        <v>0</v>
      </c>
      <c r="AD171" s="12">
        <f>Раздел2!D172</f>
        <v>0</v>
      </c>
    </row>
    <row r="172" spans="2:30" ht="21" customHeight="1">
      <c r="B172" s="126" t="s">
        <v>503</v>
      </c>
      <c r="C172" s="64" t="s">
        <v>667</v>
      </c>
      <c r="D172" s="193">
        <f t="shared" si="28"/>
        <v>0</v>
      </c>
      <c r="E172" s="193">
        <f t="shared" si="29"/>
        <v>0</v>
      </c>
      <c r="F172" s="192"/>
      <c r="G172" s="192"/>
      <c r="H172" s="192"/>
      <c r="I172" s="193">
        <f t="shared" si="30"/>
        <v>0</v>
      </c>
      <c r="J172" s="192"/>
      <c r="K172" s="192"/>
      <c r="L172" s="192"/>
      <c r="M172" s="193">
        <f t="shared" si="31"/>
        <v>0</v>
      </c>
      <c r="N172" s="193">
        <f t="shared" si="32"/>
        <v>0</v>
      </c>
      <c r="O172" s="191"/>
      <c r="P172" s="191"/>
      <c r="Q172" s="191"/>
      <c r="R172" s="193">
        <f t="shared" si="33"/>
        <v>0</v>
      </c>
      <c r="S172" s="191"/>
      <c r="T172" s="191"/>
      <c r="U172" s="191"/>
      <c r="V172" s="193">
        <f t="shared" si="34"/>
        <v>0</v>
      </c>
      <c r="W172" s="191"/>
      <c r="X172" s="191"/>
      <c r="Y172" s="191"/>
      <c r="AC172" s="38">
        <f>Раздел2!F182</f>
        <v>1258</v>
      </c>
      <c r="AD172" s="12">
        <f>Раздел2!D173</f>
        <v>0</v>
      </c>
    </row>
    <row r="173" spans="2:30" ht="21" customHeight="1">
      <c r="B173" s="126" t="s">
        <v>504</v>
      </c>
      <c r="C173" s="64" t="s">
        <v>668</v>
      </c>
      <c r="D173" s="193">
        <f t="shared" si="28"/>
        <v>0</v>
      </c>
      <c r="E173" s="193">
        <f t="shared" si="29"/>
        <v>0</v>
      </c>
      <c r="F173" s="192"/>
      <c r="G173" s="192"/>
      <c r="H173" s="192"/>
      <c r="I173" s="193">
        <f t="shared" si="30"/>
        <v>0</v>
      </c>
      <c r="J173" s="192"/>
      <c r="K173" s="192"/>
      <c r="L173" s="192"/>
      <c r="M173" s="193">
        <f t="shared" si="31"/>
        <v>0</v>
      </c>
      <c r="N173" s="193">
        <f t="shared" si="32"/>
        <v>0</v>
      </c>
      <c r="O173" s="191"/>
      <c r="P173" s="191"/>
      <c r="Q173" s="191"/>
      <c r="R173" s="193">
        <f t="shared" si="33"/>
        <v>0</v>
      </c>
      <c r="S173" s="191"/>
      <c r="T173" s="191"/>
      <c r="U173" s="191"/>
      <c r="V173" s="193">
        <f t="shared" si="34"/>
        <v>0</v>
      </c>
      <c r="W173" s="191"/>
      <c r="X173" s="191"/>
      <c r="Y173" s="191"/>
      <c r="AC173" s="38">
        <f>Раздел2!F183</f>
        <v>0</v>
      </c>
      <c r="AD173" s="12">
        <f>Раздел2!D174</f>
        <v>0</v>
      </c>
    </row>
    <row r="174" spans="2:30" ht="15" customHeight="1">
      <c r="B174" s="126" t="s">
        <v>274</v>
      </c>
      <c r="C174" s="64" t="s">
        <v>669</v>
      </c>
      <c r="D174" s="193">
        <f t="shared" si="28"/>
        <v>0</v>
      </c>
      <c r="E174" s="193">
        <f t="shared" si="29"/>
        <v>0</v>
      </c>
      <c r="F174" s="192"/>
      <c r="G174" s="192"/>
      <c r="H174" s="192"/>
      <c r="I174" s="193">
        <f t="shared" si="30"/>
        <v>0</v>
      </c>
      <c r="J174" s="192"/>
      <c r="K174" s="192"/>
      <c r="L174" s="192"/>
      <c r="M174" s="193">
        <f t="shared" si="31"/>
        <v>0</v>
      </c>
      <c r="N174" s="193">
        <f t="shared" si="32"/>
        <v>0</v>
      </c>
      <c r="O174" s="191"/>
      <c r="P174" s="191"/>
      <c r="Q174" s="191"/>
      <c r="R174" s="193">
        <f t="shared" si="33"/>
        <v>0</v>
      </c>
      <c r="S174" s="191"/>
      <c r="T174" s="191"/>
      <c r="U174" s="191"/>
      <c r="V174" s="193">
        <f t="shared" si="34"/>
        <v>0</v>
      </c>
      <c r="W174" s="191"/>
      <c r="X174" s="191"/>
      <c r="Y174" s="191"/>
      <c r="AC174" s="38">
        <f>Раздел2!F184</f>
        <v>1258</v>
      </c>
      <c r="AD174" s="12">
        <f>Раздел2!D175</f>
        <v>0</v>
      </c>
    </row>
    <row r="175" spans="2:30" ht="15.75" customHeight="1">
      <c r="B175" s="126" t="s">
        <v>56</v>
      </c>
      <c r="C175" s="64" t="s">
        <v>670</v>
      </c>
      <c r="D175" s="193">
        <f t="shared" si="28"/>
        <v>0</v>
      </c>
      <c r="E175" s="193">
        <f t="shared" si="29"/>
        <v>0</v>
      </c>
      <c r="F175" s="192"/>
      <c r="G175" s="192"/>
      <c r="H175" s="192"/>
      <c r="I175" s="193">
        <f t="shared" si="30"/>
        <v>0</v>
      </c>
      <c r="J175" s="192"/>
      <c r="K175" s="192"/>
      <c r="L175" s="192"/>
      <c r="M175" s="193">
        <f t="shared" si="31"/>
        <v>0</v>
      </c>
      <c r="N175" s="193">
        <f t="shared" si="32"/>
        <v>0</v>
      </c>
      <c r="O175" s="191"/>
      <c r="P175" s="191"/>
      <c r="Q175" s="191"/>
      <c r="R175" s="193">
        <f t="shared" si="33"/>
        <v>0</v>
      </c>
      <c r="S175" s="191"/>
      <c r="T175" s="191"/>
      <c r="U175" s="191"/>
      <c r="V175" s="193">
        <f t="shared" si="34"/>
        <v>0</v>
      </c>
      <c r="W175" s="191"/>
      <c r="X175" s="191"/>
      <c r="Y175" s="191"/>
      <c r="AC175" s="38">
        <f>Раздел2!F185</f>
        <v>0</v>
      </c>
      <c r="AD175" s="12">
        <f>Раздел2!D176</f>
        <v>0</v>
      </c>
    </row>
    <row r="176" spans="2:30" ht="15.75" customHeight="1">
      <c r="B176" s="126" t="s">
        <v>57</v>
      </c>
      <c r="C176" s="64" t="s">
        <v>671</v>
      </c>
      <c r="D176" s="193">
        <f t="shared" si="28"/>
        <v>0</v>
      </c>
      <c r="E176" s="193">
        <f t="shared" si="29"/>
        <v>0</v>
      </c>
      <c r="F176" s="192"/>
      <c r="G176" s="192"/>
      <c r="H176" s="192"/>
      <c r="I176" s="193">
        <f t="shared" si="30"/>
        <v>0</v>
      </c>
      <c r="J176" s="192"/>
      <c r="K176" s="192"/>
      <c r="L176" s="192"/>
      <c r="M176" s="193">
        <f t="shared" si="31"/>
        <v>0</v>
      </c>
      <c r="N176" s="193">
        <f t="shared" si="32"/>
        <v>0</v>
      </c>
      <c r="O176" s="191"/>
      <c r="P176" s="191"/>
      <c r="Q176" s="191"/>
      <c r="R176" s="193">
        <f t="shared" si="33"/>
        <v>0</v>
      </c>
      <c r="S176" s="191"/>
      <c r="T176" s="191"/>
      <c r="U176" s="191"/>
      <c r="V176" s="193">
        <f t="shared" si="34"/>
        <v>0</v>
      </c>
      <c r="W176" s="191"/>
      <c r="X176" s="191"/>
      <c r="Y176" s="191"/>
      <c r="AC176" s="38">
        <f>Раздел2!F186</f>
        <v>0</v>
      </c>
      <c r="AD176" s="12">
        <f>Раздел2!D177</f>
        <v>0</v>
      </c>
    </row>
    <row r="177" spans="2:30" ht="15.75" customHeight="1">
      <c r="B177" s="126" t="s">
        <v>58</v>
      </c>
      <c r="C177" s="64" t="s">
        <v>672</v>
      </c>
      <c r="D177" s="193">
        <f t="shared" si="28"/>
        <v>0</v>
      </c>
      <c r="E177" s="193">
        <f t="shared" si="29"/>
        <v>0</v>
      </c>
      <c r="F177" s="192"/>
      <c r="G177" s="192"/>
      <c r="H177" s="192"/>
      <c r="I177" s="193">
        <f t="shared" si="30"/>
        <v>0</v>
      </c>
      <c r="J177" s="192"/>
      <c r="K177" s="192"/>
      <c r="L177" s="192"/>
      <c r="M177" s="193">
        <f t="shared" si="31"/>
        <v>0</v>
      </c>
      <c r="N177" s="193">
        <f t="shared" si="32"/>
        <v>0</v>
      </c>
      <c r="O177" s="191"/>
      <c r="P177" s="191"/>
      <c r="Q177" s="191"/>
      <c r="R177" s="193">
        <f t="shared" si="33"/>
        <v>0</v>
      </c>
      <c r="S177" s="191"/>
      <c r="T177" s="191"/>
      <c r="U177" s="191"/>
      <c r="V177" s="193">
        <f t="shared" si="34"/>
        <v>0</v>
      </c>
      <c r="W177" s="191"/>
      <c r="X177" s="191"/>
      <c r="Y177" s="191"/>
      <c r="AC177" s="38">
        <f>Раздел2!F187</f>
        <v>0</v>
      </c>
      <c r="AD177" s="12">
        <f>Раздел2!D178</f>
        <v>0</v>
      </c>
    </row>
    <row r="178" spans="2:30" ht="15.75" customHeight="1">
      <c r="B178" s="126" t="s">
        <v>275</v>
      </c>
      <c r="C178" s="64" t="s">
        <v>673</v>
      </c>
      <c r="D178" s="193">
        <f t="shared" si="28"/>
        <v>0</v>
      </c>
      <c r="E178" s="193">
        <f t="shared" si="29"/>
        <v>0</v>
      </c>
      <c r="F178" s="192"/>
      <c r="G178" s="192"/>
      <c r="H178" s="192"/>
      <c r="I178" s="193">
        <f t="shared" si="30"/>
        <v>0</v>
      </c>
      <c r="J178" s="192"/>
      <c r="K178" s="192"/>
      <c r="L178" s="192"/>
      <c r="M178" s="193">
        <f t="shared" si="31"/>
        <v>0</v>
      </c>
      <c r="N178" s="193">
        <f t="shared" si="32"/>
        <v>0</v>
      </c>
      <c r="O178" s="191"/>
      <c r="P178" s="191"/>
      <c r="Q178" s="191"/>
      <c r="R178" s="193">
        <f t="shared" si="33"/>
        <v>0</v>
      </c>
      <c r="S178" s="191"/>
      <c r="T178" s="191"/>
      <c r="U178" s="191"/>
      <c r="V178" s="193">
        <f t="shared" si="34"/>
        <v>0</v>
      </c>
      <c r="W178" s="191"/>
      <c r="X178" s="191"/>
      <c r="Y178" s="191"/>
      <c r="AC178" s="38">
        <f>Раздел2!F188</f>
        <v>0</v>
      </c>
      <c r="AD178" s="12">
        <f>Раздел2!D179</f>
        <v>0</v>
      </c>
    </row>
    <row r="179" spans="2:30" ht="15.75" customHeight="1">
      <c r="B179" s="126" t="s">
        <v>59</v>
      </c>
      <c r="C179" s="64" t="s">
        <v>674</v>
      </c>
      <c r="D179" s="193">
        <f t="shared" si="28"/>
        <v>0</v>
      </c>
      <c r="E179" s="193">
        <f t="shared" si="29"/>
        <v>0</v>
      </c>
      <c r="F179" s="192"/>
      <c r="G179" s="192"/>
      <c r="H179" s="192"/>
      <c r="I179" s="193">
        <f t="shared" si="30"/>
        <v>0</v>
      </c>
      <c r="J179" s="192"/>
      <c r="K179" s="192"/>
      <c r="L179" s="192"/>
      <c r="M179" s="193">
        <f t="shared" si="31"/>
        <v>0</v>
      </c>
      <c r="N179" s="193">
        <f t="shared" si="32"/>
        <v>0</v>
      </c>
      <c r="O179" s="191"/>
      <c r="P179" s="191"/>
      <c r="Q179" s="191"/>
      <c r="R179" s="193">
        <f t="shared" si="33"/>
        <v>0</v>
      </c>
      <c r="S179" s="191"/>
      <c r="T179" s="191"/>
      <c r="U179" s="191"/>
      <c r="V179" s="193">
        <f t="shared" si="34"/>
        <v>0</v>
      </c>
      <c r="W179" s="191"/>
      <c r="X179" s="191"/>
      <c r="Y179" s="191"/>
      <c r="AC179" s="38">
        <f>Раздел2!F189</f>
        <v>0</v>
      </c>
      <c r="AD179" s="12">
        <f>Раздел2!D180</f>
        <v>0</v>
      </c>
    </row>
    <row r="180" spans="2:30" ht="15.75" customHeight="1">
      <c r="B180" s="126" t="s">
        <v>60</v>
      </c>
      <c r="C180" s="64" t="s">
        <v>675</v>
      </c>
      <c r="D180" s="193">
        <f t="shared" si="28"/>
        <v>0</v>
      </c>
      <c r="E180" s="193">
        <f t="shared" si="29"/>
        <v>0</v>
      </c>
      <c r="F180" s="192"/>
      <c r="G180" s="192"/>
      <c r="H180" s="192"/>
      <c r="I180" s="193">
        <f t="shared" si="30"/>
        <v>0</v>
      </c>
      <c r="J180" s="192"/>
      <c r="K180" s="192"/>
      <c r="L180" s="192"/>
      <c r="M180" s="193">
        <f t="shared" si="31"/>
        <v>0</v>
      </c>
      <c r="N180" s="193">
        <f t="shared" si="32"/>
        <v>0</v>
      </c>
      <c r="O180" s="191"/>
      <c r="P180" s="191"/>
      <c r="Q180" s="191"/>
      <c r="R180" s="193">
        <f t="shared" si="33"/>
        <v>0</v>
      </c>
      <c r="S180" s="191"/>
      <c r="T180" s="191"/>
      <c r="U180" s="191"/>
      <c r="V180" s="193">
        <f t="shared" si="34"/>
        <v>0</v>
      </c>
      <c r="W180" s="191"/>
      <c r="X180" s="191"/>
      <c r="Y180" s="191"/>
      <c r="AC180" s="38">
        <f>Раздел2!F190</f>
        <v>0</v>
      </c>
      <c r="AD180" s="12">
        <f>Раздел2!D181</f>
        <v>0</v>
      </c>
    </row>
    <row r="181" spans="2:30" ht="15.75" customHeight="1">
      <c r="B181" s="126" t="s">
        <v>392</v>
      </c>
      <c r="C181" s="64" t="s">
        <v>676</v>
      </c>
      <c r="D181" s="193">
        <f t="shared" si="28"/>
        <v>504</v>
      </c>
      <c r="E181" s="193">
        <f>SUM(E182:E186)</f>
        <v>504</v>
      </c>
      <c r="F181" s="193">
        <f t="shared" ref="F181:Y181" si="36">SUM(F182:F186)</f>
        <v>24</v>
      </c>
      <c r="G181" s="193">
        <f t="shared" si="36"/>
        <v>0</v>
      </c>
      <c r="H181" s="193">
        <f t="shared" si="36"/>
        <v>480</v>
      </c>
      <c r="I181" s="193">
        <f t="shared" si="36"/>
        <v>0</v>
      </c>
      <c r="J181" s="193">
        <f t="shared" si="36"/>
        <v>0</v>
      </c>
      <c r="K181" s="193">
        <f t="shared" si="36"/>
        <v>0</v>
      </c>
      <c r="L181" s="193">
        <f t="shared" si="36"/>
        <v>0</v>
      </c>
      <c r="M181" s="193">
        <f t="shared" si="31"/>
        <v>18</v>
      </c>
      <c r="N181" s="193">
        <f t="shared" si="36"/>
        <v>18</v>
      </c>
      <c r="O181" s="193">
        <f t="shared" si="36"/>
        <v>3</v>
      </c>
      <c r="P181" s="193">
        <f t="shared" si="36"/>
        <v>0</v>
      </c>
      <c r="Q181" s="193">
        <f t="shared" si="36"/>
        <v>15</v>
      </c>
      <c r="R181" s="193">
        <f t="shared" si="36"/>
        <v>0</v>
      </c>
      <c r="S181" s="193">
        <f t="shared" si="36"/>
        <v>0</v>
      </c>
      <c r="T181" s="193">
        <f t="shared" si="36"/>
        <v>0</v>
      </c>
      <c r="U181" s="193">
        <f t="shared" si="36"/>
        <v>0</v>
      </c>
      <c r="V181" s="193">
        <f t="shared" si="36"/>
        <v>0</v>
      </c>
      <c r="W181" s="193">
        <f t="shared" si="36"/>
        <v>0</v>
      </c>
      <c r="X181" s="193">
        <f t="shared" si="36"/>
        <v>0</v>
      </c>
      <c r="Y181" s="193">
        <f t="shared" si="36"/>
        <v>0</v>
      </c>
      <c r="AC181" s="38">
        <f>Раздел2!F191</f>
        <v>0</v>
      </c>
      <c r="AD181" s="12">
        <f>Раздел2!D182</f>
        <v>1</v>
      </c>
    </row>
    <row r="182" spans="2:30" ht="21" customHeight="1">
      <c r="B182" s="127" t="s">
        <v>425</v>
      </c>
      <c r="C182" s="64" t="s">
        <v>677</v>
      </c>
      <c r="D182" s="193">
        <f t="shared" si="28"/>
        <v>0</v>
      </c>
      <c r="E182" s="193">
        <f t="shared" si="29"/>
        <v>0</v>
      </c>
      <c r="F182" s="192"/>
      <c r="G182" s="192"/>
      <c r="H182" s="192"/>
      <c r="I182" s="193">
        <f t="shared" si="30"/>
        <v>0</v>
      </c>
      <c r="J182" s="192"/>
      <c r="K182" s="192"/>
      <c r="L182" s="192"/>
      <c r="M182" s="193">
        <f t="shared" si="31"/>
        <v>0</v>
      </c>
      <c r="N182" s="193">
        <f t="shared" si="32"/>
        <v>0</v>
      </c>
      <c r="O182" s="191"/>
      <c r="P182" s="191"/>
      <c r="Q182" s="191"/>
      <c r="R182" s="193">
        <f t="shared" si="33"/>
        <v>0</v>
      </c>
      <c r="S182" s="191"/>
      <c r="T182" s="191"/>
      <c r="U182" s="191"/>
      <c r="V182" s="193">
        <f t="shared" si="34"/>
        <v>0</v>
      </c>
      <c r="W182" s="191"/>
      <c r="X182" s="191"/>
      <c r="Y182" s="191"/>
      <c r="AC182" s="38">
        <f>Раздел2!F192</f>
        <v>0</v>
      </c>
      <c r="AD182" s="12">
        <f>Раздел2!D183</f>
        <v>0</v>
      </c>
    </row>
    <row r="183" spans="2:30" ht="15.75" customHeight="1">
      <c r="B183" s="127" t="s">
        <v>34</v>
      </c>
      <c r="C183" s="64" t="s">
        <v>678</v>
      </c>
      <c r="D183" s="193">
        <f t="shared" si="28"/>
        <v>504</v>
      </c>
      <c r="E183" s="193">
        <f t="shared" si="29"/>
        <v>504</v>
      </c>
      <c r="F183" s="191">
        <v>24</v>
      </c>
      <c r="G183" s="191"/>
      <c r="H183" s="191">
        <v>480</v>
      </c>
      <c r="I183" s="193">
        <f t="shared" si="30"/>
        <v>0</v>
      </c>
      <c r="J183" s="191"/>
      <c r="K183" s="191"/>
      <c r="L183" s="191"/>
      <c r="M183" s="193">
        <f t="shared" si="31"/>
        <v>18</v>
      </c>
      <c r="N183" s="193">
        <f t="shared" si="32"/>
        <v>18</v>
      </c>
      <c r="O183" s="191">
        <v>3</v>
      </c>
      <c r="P183" s="191"/>
      <c r="Q183" s="191">
        <v>15</v>
      </c>
      <c r="R183" s="193">
        <f t="shared" si="33"/>
        <v>0</v>
      </c>
      <c r="S183" s="191"/>
      <c r="T183" s="191"/>
      <c r="U183" s="191"/>
      <c r="V183" s="193">
        <f t="shared" si="34"/>
        <v>0</v>
      </c>
      <c r="W183" s="191"/>
      <c r="X183" s="191"/>
      <c r="Y183" s="191"/>
      <c r="AC183" s="38">
        <f>Раздел2!F193</f>
        <v>0</v>
      </c>
      <c r="AD183" s="12">
        <f>Раздел2!D184</f>
        <v>1</v>
      </c>
    </row>
    <row r="184" spans="2:30" ht="15.75" customHeight="1">
      <c r="B184" s="127" t="s">
        <v>278</v>
      </c>
      <c r="C184" s="64" t="s">
        <v>679</v>
      </c>
      <c r="D184" s="193">
        <f t="shared" si="28"/>
        <v>0</v>
      </c>
      <c r="E184" s="193">
        <f t="shared" si="29"/>
        <v>0</v>
      </c>
      <c r="F184" s="192"/>
      <c r="G184" s="192"/>
      <c r="H184" s="192"/>
      <c r="I184" s="193">
        <f t="shared" si="30"/>
        <v>0</v>
      </c>
      <c r="J184" s="192"/>
      <c r="K184" s="192"/>
      <c r="L184" s="192"/>
      <c r="M184" s="193">
        <f t="shared" si="31"/>
        <v>0</v>
      </c>
      <c r="N184" s="193">
        <f t="shared" si="32"/>
        <v>0</v>
      </c>
      <c r="O184" s="191"/>
      <c r="P184" s="191"/>
      <c r="Q184" s="191"/>
      <c r="R184" s="193">
        <f t="shared" si="33"/>
        <v>0</v>
      </c>
      <c r="S184" s="191"/>
      <c r="T184" s="191"/>
      <c r="U184" s="191"/>
      <c r="V184" s="193">
        <f t="shared" si="34"/>
        <v>0</v>
      </c>
      <c r="W184" s="191"/>
      <c r="X184" s="191"/>
      <c r="Y184" s="191"/>
      <c r="AC184" s="38">
        <f>Раздел2!F194</f>
        <v>0</v>
      </c>
      <c r="AD184" s="12">
        <f>Раздел2!D185</f>
        <v>0</v>
      </c>
    </row>
    <row r="185" spans="2:30" ht="15.75" customHeight="1">
      <c r="B185" s="127" t="s">
        <v>279</v>
      </c>
      <c r="C185" s="64" t="s">
        <v>680</v>
      </c>
      <c r="D185" s="193">
        <f t="shared" si="28"/>
        <v>0</v>
      </c>
      <c r="E185" s="193">
        <f t="shared" si="29"/>
        <v>0</v>
      </c>
      <c r="F185" s="192"/>
      <c r="G185" s="192"/>
      <c r="H185" s="192"/>
      <c r="I185" s="193">
        <f t="shared" si="30"/>
        <v>0</v>
      </c>
      <c r="J185" s="192"/>
      <c r="K185" s="192"/>
      <c r="L185" s="192"/>
      <c r="M185" s="193">
        <f t="shared" si="31"/>
        <v>0</v>
      </c>
      <c r="N185" s="193">
        <f t="shared" si="32"/>
        <v>0</v>
      </c>
      <c r="O185" s="191"/>
      <c r="P185" s="191"/>
      <c r="Q185" s="191"/>
      <c r="R185" s="193">
        <f t="shared" si="33"/>
        <v>0</v>
      </c>
      <c r="S185" s="191"/>
      <c r="T185" s="191"/>
      <c r="U185" s="191"/>
      <c r="V185" s="193">
        <f t="shared" si="34"/>
        <v>0</v>
      </c>
      <c r="W185" s="191"/>
      <c r="X185" s="191"/>
      <c r="Y185" s="191"/>
      <c r="AC185" s="38">
        <f>Раздел2!F195</f>
        <v>0</v>
      </c>
      <c r="AD185" s="12">
        <f>Раздел2!D186</f>
        <v>0</v>
      </c>
    </row>
    <row r="186" spans="2:30" ht="15.75" customHeight="1">
      <c r="B186" s="127" t="s">
        <v>280</v>
      </c>
      <c r="C186" s="64" t="s">
        <v>681</v>
      </c>
      <c r="D186" s="193">
        <f t="shared" si="28"/>
        <v>0</v>
      </c>
      <c r="E186" s="193">
        <f t="shared" si="29"/>
        <v>0</v>
      </c>
      <c r="F186" s="192"/>
      <c r="G186" s="192"/>
      <c r="H186" s="192"/>
      <c r="I186" s="193">
        <f t="shared" si="30"/>
        <v>0</v>
      </c>
      <c r="J186" s="192"/>
      <c r="K186" s="192"/>
      <c r="L186" s="192"/>
      <c r="M186" s="193">
        <f t="shared" si="31"/>
        <v>0</v>
      </c>
      <c r="N186" s="193">
        <f t="shared" si="32"/>
        <v>0</v>
      </c>
      <c r="O186" s="191"/>
      <c r="P186" s="191"/>
      <c r="Q186" s="191"/>
      <c r="R186" s="193">
        <f t="shared" si="33"/>
        <v>0</v>
      </c>
      <c r="S186" s="191"/>
      <c r="T186" s="191"/>
      <c r="U186" s="191"/>
      <c r="V186" s="193">
        <f t="shared" si="34"/>
        <v>0</v>
      </c>
      <c r="W186" s="191"/>
      <c r="X186" s="191"/>
      <c r="Y186" s="191"/>
      <c r="AC186" s="38">
        <f>Раздел2!F196</f>
        <v>0</v>
      </c>
      <c r="AD186" s="12">
        <f>Раздел2!D187</f>
        <v>0</v>
      </c>
    </row>
    <row r="187" spans="2:30" ht="15.75" customHeight="1">
      <c r="B187" s="126" t="s">
        <v>61</v>
      </c>
      <c r="C187" s="64" t="s">
        <v>682</v>
      </c>
      <c r="D187" s="193">
        <f t="shared" si="28"/>
        <v>0</v>
      </c>
      <c r="E187" s="193">
        <f t="shared" si="29"/>
        <v>0</v>
      </c>
      <c r="F187" s="192"/>
      <c r="G187" s="192"/>
      <c r="H187" s="192"/>
      <c r="I187" s="193">
        <f t="shared" si="30"/>
        <v>0</v>
      </c>
      <c r="J187" s="192"/>
      <c r="K187" s="192"/>
      <c r="L187" s="192"/>
      <c r="M187" s="193">
        <f t="shared" si="31"/>
        <v>0</v>
      </c>
      <c r="N187" s="193">
        <f t="shared" si="32"/>
        <v>0</v>
      </c>
      <c r="O187" s="191"/>
      <c r="P187" s="191"/>
      <c r="Q187" s="191"/>
      <c r="R187" s="193">
        <f t="shared" si="33"/>
        <v>0</v>
      </c>
      <c r="S187" s="191"/>
      <c r="T187" s="191"/>
      <c r="U187" s="191"/>
      <c r="V187" s="193">
        <f t="shared" si="34"/>
        <v>0</v>
      </c>
      <c r="W187" s="191"/>
      <c r="X187" s="191"/>
      <c r="Y187" s="191"/>
      <c r="AC187" s="38">
        <f>Раздел2!F197</f>
        <v>0</v>
      </c>
      <c r="AD187" s="12">
        <f>Раздел2!D188</f>
        <v>0</v>
      </c>
    </row>
    <row r="188" spans="2:30" ht="15.75" customHeight="1">
      <c r="B188" s="126" t="s">
        <v>771</v>
      </c>
      <c r="C188" s="64" t="s">
        <v>683</v>
      </c>
      <c r="D188" s="193">
        <f t="shared" si="28"/>
        <v>0</v>
      </c>
      <c r="E188" s="193">
        <f t="shared" si="29"/>
        <v>0</v>
      </c>
      <c r="F188" s="192"/>
      <c r="G188" s="192"/>
      <c r="H188" s="192"/>
      <c r="I188" s="193">
        <f t="shared" si="30"/>
        <v>0</v>
      </c>
      <c r="J188" s="192"/>
      <c r="K188" s="192"/>
      <c r="L188" s="192"/>
      <c r="M188" s="193">
        <f t="shared" si="31"/>
        <v>0</v>
      </c>
      <c r="N188" s="193">
        <f t="shared" si="32"/>
        <v>0</v>
      </c>
      <c r="O188" s="191"/>
      <c r="P188" s="191"/>
      <c r="Q188" s="191"/>
      <c r="R188" s="193">
        <f t="shared" si="33"/>
        <v>0</v>
      </c>
      <c r="S188" s="191"/>
      <c r="T188" s="191"/>
      <c r="U188" s="191"/>
      <c r="V188" s="193">
        <f t="shared" si="34"/>
        <v>0</v>
      </c>
      <c r="W188" s="191"/>
      <c r="X188" s="191"/>
      <c r="Y188" s="191"/>
      <c r="AC188" s="38">
        <f>Раздел2!F198</f>
        <v>0</v>
      </c>
      <c r="AD188" s="12">
        <f>Раздел2!D189</f>
        <v>0</v>
      </c>
    </row>
    <row r="189" spans="2:30" ht="15.75" customHeight="1">
      <c r="B189" s="126" t="s">
        <v>281</v>
      </c>
      <c r="C189" s="64" t="s">
        <v>684</v>
      </c>
      <c r="D189" s="193">
        <f t="shared" si="28"/>
        <v>0</v>
      </c>
      <c r="E189" s="193">
        <f t="shared" si="29"/>
        <v>0</v>
      </c>
      <c r="F189" s="192"/>
      <c r="G189" s="192"/>
      <c r="H189" s="192"/>
      <c r="I189" s="193">
        <f t="shared" si="30"/>
        <v>0</v>
      </c>
      <c r="J189" s="192"/>
      <c r="K189" s="192"/>
      <c r="L189" s="192"/>
      <c r="M189" s="193">
        <f t="shared" si="31"/>
        <v>0</v>
      </c>
      <c r="N189" s="193">
        <f t="shared" si="32"/>
        <v>0</v>
      </c>
      <c r="O189" s="191"/>
      <c r="P189" s="191"/>
      <c r="Q189" s="191"/>
      <c r="R189" s="193">
        <f t="shared" si="33"/>
        <v>0</v>
      </c>
      <c r="S189" s="191"/>
      <c r="T189" s="191"/>
      <c r="U189" s="191"/>
      <c r="V189" s="193">
        <f t="shared" si="34"/>
        <v>0</v>
      </c>
      <c r="W189" s="191"/>
      <c r="X189" s="191"/>
      <c r="Y189" s="191"/>
      <c r="AC189" s="38"/>
      <c r="AD189" s="12">
        <f>Раздел2!D190</f>
        <v>0</v>
      </c>
    </row>
    <row r="190" spans="2:30" ht="15.75" customHeight="1">
      <c r="B190" s="126" t="s">
        <v>62</v>
      </c>
      <c r="C190" s="64" t="s">
        <v>685</v>
      </c>
      <c r="D190" s="193">
        <f t="shared" si="28"/>
        <v>0</v>
      </c>
      <c r="E190" s="193">
        <f t="shared" si="29"/>
        <v>0</v>
      </c>
      <c r="F190" s="192"/>
      <c r="G190" s="192"/>
      <c r="H190" s="192"/>
      <c r="I190" s="193">
        <f t="shared" si="30"/>
        <v>0</v>
      </c>
      <c r="J190" s="192"/>
      <c r="K190" s="192"/>
      <c r="L190" s="192"/>
      <c r="M190" s="193">
        <f t="shared" si="31"/>
        <v>0</v>
      </c>
      <c r="N190" s="193">
        <f t="shared" si="32"/>
        <v>0</v>
      </c>
      <c r="O190" s="191"/>
      <c r="P190" s="191"/>
      <c r="Q190" s="191"/>
      <c r="R190" s="193">
        <f t="shared" si="33"/>
        <v>0</v>
      </c>
      <c r="S190" s="191"/>
      <c r="T190" s="191"/>
      <c r="U190" s="191"/>
      <c r="V190" s="193">
        <f t="shared" si="34"/>
        <v>0</v>
      </c>
      <c r="W190" s="191"/>
      <c r="X190" s="191"/>
      <c r="Y190" s="191"/>
      <c r="AC190" s="38">
        <f>Раздел2!F199</f>
        <v>0</v>
      </c>
      <c r="AD190" s="12">
        <f>Раздел2!D191</f>
        <v>0</v>
      </c>
    </row>
    <row r="191" spans="2:30" ht="15.75" customHeight="1">
      <c r="B191" s="126" t="s">
        <v>282</v>
      </c>
      <c r="C191" s="64" t="s">
        <v>686</v>
      </c>
      <c r="D191" s="193">
        <f t="shared" si="28"/>
        <v>0</v>
      </c>
      <c r="E191" s="193">
        <f t="shared" si="29"/>
        <v>0</v>
      </c>
      <c r="F191" s="192"/>
      <c r="G191" s="192"/>
      <c r="H191" s="192"/>
      <c r="I191" s="193">
        <f t="shared" si="30"/>
        <v>0</v>
      </c>
      <c r="J191" s="192"/>
      <c r="K191" s="192"/>
      <c r="L191" s="192"/>
      <c r="M191" s="193">
        <f t="shared" si="31"/>
        <v>0</v>
      </c>
      <c r="N191" s="193">
        <f t="shared" si="32"/>
        <v>0</v>
      </c>
      <c r="O191" s="191"/>
      <c r="P191" s="191"/>
      <c r="Q191" s="191"/>
      <c r="R191" s="193">
        <f t="shared" si="33"/>
        <v>0</v>
      </c>
      <c r="S191" s="191"/>
      <c r="T191" s="191"/>
      <c r="U191" s="191"/>
      <c r="V191" s="193">
        <f t="shared" si="34"/>
        <v>0</v>
      </c>
      <c r="W191" s="191"/>
      <c r="X191" s="191"/>
      <c r="Y191" s="191"/>
      <c r="AC191" s="38">
        <f>Раздел2!F200</f>
        <v>0</v>
      </c>
      <c r="AD191" s="12">
        <f>Раздел2!D192</f>
        <v>0</v>
      </c>
    </row>
    <row r="192" spans="2:30" ht="15.75" customHeight="1">
      <c r="B192" s="126" t="s">
        <v>63</v>
      </c>
      <c r="C192" s="64" t="s">
        <v>687</v>
      </c>
      <c r="D192" s="193">
        <f t="shared" si="28"/>
        <v>0</v>
      </c>
      <c r="E192" s="193">
        <f t="shared" si="29"/>
        <v>0</v>
      </c>
      <c r="F192" s="192"/>
      <c r="G192" s="192"/>
      <c r="H192" s="192"/>
      <c r="I192" s="193">
        <f t="shared" si="30"/>
        <v>0</v>
      </c>
      <c r="J192" s="192"/>
      <c r="K192" s="192"/>
      <c r="L192" s="192"/>
      <c r="M192" s="193">
        <f t="shared" si="31"/>
        <v>0</v>
      </c>
      <c r="N192" s="193">
        <f t="shared" si="32"/>
        <v>0</v>
      </c>
      <c r="O192" s="191"/>
      <c r="P192" s="191"/>
      <c r="Q192" s="191"/>
      <c r="R192" s="193">
        <f t="shared" si="33"/>
        <v>0</v>
      </c>
      <c r="S192" s="191"/>
      <c r="T192" s="191"/>
      <c r="U192" s="191"/>
      <c r="V192" s="193">
        <f t="shared" si="34"/>
        <v>0</v>
      </c>
      <c r="W192" s="191"/>
      <c r="X192" s="191"/>
      <c r="Y192" s="191"/>
      <c r="AC192" s="38">
        <f>Раздел2!F201</f>
        <v>0</v>
      </c>
      <c r="AD192" s="12">
        <f>Раздел2!D193</f>
        <v>0</v>
      </c>
    </row>
    <row r="193" spans="2:30" ht="15.75" customHeight="1">
      <c r="B193" s="126" t="s">
        <v>393</v>
      </c>
      <c r="C193" s="64" t="s">
        <v>688</v>
      </c>
      <c r="D193" s="193">
        <f t="shared" si="28"/>
        <v>0</v>
      </c>
      <c r="E193" s="193">
        <f>SUM(E194:E197)</f>
        <v>0</v>
      </c>
      <c r="F193" s="193">
        <f t="shared" ref="F193:Y193" si="37">SUM(F194:F197)</f>
        <v>0</v>
      </c>
      <c r="G193" s="193">
        <f t="shared" si="37"/>
        <v>0</v>
      </c>
      <c r="H193" s="193">
        <f t="shared" si="37"/>
        <v>0</v>
      </c>
      <c r="I193" s="193">
        <f t="shared" si="37"/>
        <v>0</v>
      </c>
      <c r="J193" s="193">
        <f t="shared" si="37"/>
        <v>0</v>
      </c>
      <c r="K193" s="193">
        <f t="shared" si="37"/>
        <v>0</v>
      </c>
      <c r="L193" s="193">
        <f t="shared" si="37"/>
        <v>0</v>
      </c>
      <c r="M193" s="193">
        <f t="shared" si="31"/>
        <v>0</v>
      </c>
      <c r="N193" s="193">
        <f t="shared" si="37"/>
        <v>0</v>
      </c>
      <c r="O193" s="193">
        <f t="shared" si="37"/>
        <v>0</v>
      </c>
      <c r="P193" s="193">
        <f t="shared" si="37"/>
        <v>0</v>
      </c>
      <c r="Q193" s="193">
        <f t="shared" si="37"/>
        <v>0</v>
      </c>
      <c r="R193" s="193">
        <f t="shared" si="37"/>
        <v>0</v>
      </c>
      <c r="S193" s="193">
        <f t="shared" si="37"/>
        <v>0</v>
      </c>
      <c r="T193" s="193">
        <f t="shared" si="37"/>
        <v>0</v>
      </c>
      <c r="U193" s="193">
        <f t="shared" si="37"/>
        <v>0</v>
      </c>
      <c r="V193" s="193">
        <f t="shared" si="37"/>
        <v>0</v>
      </c>
      <c r="W193" s="193">
        <f t="shared" si="37"/>
        <v>0</v>
      </c>
      <c r="X193" s="193">
        <f t="shared" si="37"/>
        <v>0</v>
      </c>
      <c r="Y193" s="193">
        <f t="shared" si="37"/>
        <v>0</v>
      </c>
      <c r="AC193" s="38">
        <f>Раздел2!F202</f>
        <v>0</v>
      </c>
      <c r="AD193" s="12">
        <f>Раздел2!D194</f>
        <v>0</v>
      </c>
    </row>
    <row r="194" spans="2:30" ht="20.25" customHeight="1">
      <c r="B194" s="127" t="s">
        <v>427</v>
      </c>
      <c r="C194" s="64" t="s">
        <v>689</v>
      </c>
      <c r="D194" s="193">
        <f t="shared" si="28"/>
        <v>0</v>
      </c>
      <c r="E194" s="193">
        <f t="shared" si="29"/>
        <v>0</v>
      </c>
      <c r="F194" s="192"/>
      <c r="G194" s="192"/>
      <c r="H194" s="192"/>
      <c r="I194" s="193">
        <f t="shared" si="30"/>
        <v>0</v>
      </c>
      <c r="J194" s="192"/>
      <c r="K194" s="192"/>
      <c r="L194" s="192"/>
      <c r="M194" s="193">
        <f t="shared" si="31"/>
        <v>0</v>
      </c>
      <c r="N194" s="193">
        <f t="shared" si="32"/>
        <v>0</v>
      </c>
      <c r="O194" s="191"/>
      <c r="P194" s="191"/>
      <c r="Q194" s="191"/>
      <c r="R194" s="193">
        <f t="shared" si="33"/>
        <v>0</v>
      </c>
      <c r="S194" s="191"/>
      <c r="T194" s="191"/>
      <c r="U194" s="191"/>
      <c r="V194" s="193">
        <f t="shared" si="34"/>
        <v>0</v>
      </c>
      <c r="W194" s="191"/>
      <c r="X194" s="191"/>
      <c r="Y194" s="191"/>
      <c r="AC194" s="38">
        <f>Раздел2!F203</f>
        <v>0</v>
      </c>
      <c r="AD194" s="12">
        <f>Раздел2!D195</f>
        <v>0</v>
      </c>
    </row>
    <row r="195" spans="2:30" ht="15.75" customHeight="1">
      <c r="B195" s="127" t="s">
        <v>338</v>
      </c>
      <c r="C195" s="64" t="s">
        <v>690</v>
      </c>
      <c r="D195" s="193">
        <f t="shared" si="28"/>
        <v>0</v>
      </c>
      <c r="E195" s="193">
        <f t="shared" si="29"/>
        <v>0</v>
      </c>
      <c r="F195" s="192"/>
      <c r="G195" s="192"/>
      <c r="H195" s="192"/>
      <c r="I195" s="193">
        <f t="shared" si="30"/>
        <v>0</v>
      </c>
      <c r="J195" s="192"/>
      <c r="K195" s="192"/>
      <c r="L195" s="192"/>
      <c r="M195" s="193">
        <f t="shared" si="31"/>
        <v>0</v>
      </c>
      <c r="N195" s="193">
        <f t="shared" si="32"/>
        <v>0</v>
      </c>
      <c r="O195" s="191"/>
      <c r="P195" s="191"/>
      <c r="Q195" s="191"/>
      <c r="R195" s="193">
        <f t="shared" si="33"/>
        <v>0</v>
      </c>
      <c r="S195" s="191"/>
      <c r="T195" s="191"/>
      <c r="U195" s="191"/>
      <c r="V195" s="193">
        <f t="shared" si="34"/>
        <v>0</v>
      </c>
      <c r="W195" s="191"/>
      <c r="X195" s="191"/>
      <c r="Y195" s="191"/>
      <c r="AC195" s="38">
        <f>Раздел2!F204</f>
        <v>0</v>
      </c>
      <c r="AD195" s="12">
        <f>Раздел2!D196</f>
        <v>0</v>
      </c>
    </row>
    <row r="196" spans="2:30" ht="15.75" customHeight="1">
      <c r="B196" s="127" t="s">
        <v>339</v>
      </c>
      <c r="C196" s="64" t="s">
        <v>691</v>
      </c>
      <c r="D196" s="193">
        <f t="shared" si="28"/>
        <v>0</v>
      </c>
      <c r="E196" s="193">
        <f t="shared" si="29"/>
        <v>0</v>
      </c>
      <c r="F196" s="192"/>
      <c r="G196" s="192"/>
      <c r="H196" s="192"/>
      <c r="I196" s="193">
        <f t="shared" si="30"/>
        <v>0</v>
      </c>
      <c r="J196" s="192"/>
      <c r="K196" s="192"/>
      <c r="L196" s="192"/>
      <c r="M196" s="193">
        <f t="shared" si="31"/>
        <v>0</v>
      </c>
      <c r="N196" s="193">
        <f t="shared" si="32"/>
        <v>0</v>
      </c>
      <c r="O196" s="191"/>
      <c r="P196" s="191"/>
      <c r="Q196" s="191"/>
      <c r="R196" s="193">
        <f t="shared" si="33"/>
        <v>0</v>
      </c>
      <c r="S196" s="191"/>
      <c r="T196" s="191"/>
      <c r="U196" s="191"/>
      <c r="V196" s="193">
        <f t="shared" si="34"/>
        <v>0</v>
      </c>
      <c r="W196" s="191"/>
      <c r="X196" s="191"/>
      <c r="Y196" s="191"/>
      <c r="AC196" s="38">
        <f>Раздел2!F205</f>
        <v>0</v>
      </c>
      <c r="AD196" s="12">
        <f>Раздел2!D197</f>
        <v>0</v>
      </c>
    </row>
    <row r="197" spans="2:30" ht="15.75" customHeight="1">
      <c r="B197" s="127" t="s">
        <v>340</v>
      </c>
      <c r="C197" s="64" t="s">
        <v>692</v>
      </c>
      <c r="D197" s="193">
        <f t="shared" si="28"/>
        <v>0</v>
      </c>
      <c r="E197" s="193">
        <f t="shared" si="29"/>
        <v>0</v>
      </c>
      <c r="F197" s="192"/>
      <c r="G197" s="192"/>
      <c r="H197" s="192"/>
      <c r="I197" s="193">
        <f t="shared" si="30"/>
        <v>0</v>
      </c>
      <c r="J197" s="192"/>
      <c r="K197" s="192"/>
      <c r="L197" s="192"/>
      <c r="M197" s="193">
        <f t="shared" si="31"/>
        <v>0</v>
      </c>
      <c r="N197" s="193">
        <f t="shared" si="32"/>
        <v>0</v>
      </c>
      <c r="O197" s="191"/>
      <c r="P197" s="191"/>
      <c r="Q197" s="191"/>
      <c r="R197" s="193">
        <f t="shared" si="33"/>
        <v>0</v>
      </c>
      <c r="S197" s="191"/>
      <c r="T197" s="191"/>
      <c r="U197" s="191"/>
      <c r="V197" s="193">
        <f t="shared" si="34"/>
        <v>0</v>
      </c>
      <c r="W197" s="191"/>
      <c r="X197" s="191"/>
      <c r="Y197" s="191"/>
      <c r="AC197" s="38">
        <f>Раздел2!F206</f>
        <v>0</v>
      </c>
      <c r="AD197" s="12">
        <f>Раздел2!D198</f>
        <v>0</v>
      </c>
    </row>
    <row r="198" spans="2:30" ht="15.75" customHeight="1">
      <c r="B198" s="126" t="s">
        <v>283</v>
      </c>
      <c r="C198" s="64" t="s">
        <v>693</v>
      </c>
      <c r="D198" s="193">
        <f t="shared" si="28"/>
        <v>0</v>
      </c>
      <c r="E198" s="193">
        <f t="shared" si="29"/>
        <v>0</v>
      </c>
      <c r="F198" s="192"/>
      <c r="G198" s="192"/>
      <c r="H198" s="192"/>
      <c r="I198" s="193">
        <f t="shared" si="30"/>
        <v>0</v>
      </c>
      <c r="J198" s="192"/>
      <c r="K198" s="192"/>
      <c r="L198" s="192"/>
      <c r="M198" s="193">
        <f t="shared" si="31"/>
        <v>0</v>
      </c>
      <c r="N198" s="193">
        <f t="shared" si="32"/>
        <v>0</v>
      </c>
      <c r="O198" s="191"/>
      <c r="P198" s="191"/>
      <c r="Q198" s="191"/>
      <c r="R198" s="193">
        <f t="shared" si="33"/>
        <v>0</v>
      </c>
      <c r="S198" s="191"/>
      <c r="T198" s="191"/>
      <c r="U198" s="191"/>
      <c r="V198" s="193">
        <f t="shared" si="34"/>
        <v>0</v>
      </c>
      <c r="W198" s="191"/>
      <c r="X198" s="191"/>
      <c r="Y198" s="191"/>
      <c r="AC198" s="38">
        <f>Раздел2!F207</f>
        <v>0</v>
      </c>
      <c r="AD198" s="12">
        <f>Раздел2!D199</f>
        <v>0</v>
      </c>
    </row>
    <row r="199" spans="2:30" ht="15.75" customHeight="1">
      <c r="B199" s="126" t="s">
        <v>394</v>
      </c>
      <c r="C199" s="64" t="s">
        <v>694</v>
      </c>
      <c r="D199" s="193">
        <f t="shared" si="28"/>
        <v>0</v>
      </c>
      <c r="E199" s="193">
        <f>SUM(E200:E202)</f>
        <v>0</v>
      </c>
      <c r="F199" s="193">
        <f t="shared" ref="F199:Y199" si="38">SUM(F200:F202)</f>
        <v>0</v>
      </c>
      <c r="G199" s="193">
        <f t="shared" si="38"/>
        <v>0</v>
      </c>
      <c r="H199" s="193">
        <f t="shared" si="38"/>
        <v>0</v>
      </c>
      <c r="I199" s="193">
        <f t="shared" si="38"/>
        <v>0</v>
      </c>
      <c r="J199" s="193">
        <f t="shared" si="38"/>
        <v>0</v>
      </c>
      <c r="K199" s="193">
        <f t="shared" si="38"/>
        <v>0</v>
      </c>
      <c r="L199" s="193">
        <f t="shared" si="38"/>
        <v>0</v>
      </c>
      <c r="M199" s="193">
        <f t="shared" si="31"/>
        <v>0</v>
      </c>
      <c r="N199" s="193">
        <f t="shared" si="38"/>
        <v>0</v>
      </c>
      <c r="O199" s="193">
        <f t="shared" si="38"/>
        <v>0</v>
      </c>
      <c r="P199" s="193">
        <f t="shared" si="38"/>
        <v>0</v>
      </c>
      <c r="Q199" s="193">
        <f t="shared" si="38"/>
        <v>0</v>
      </c>
      <c r="R199" s="193">
        <f t="shared" si="38"/>
        <v>0</v>
      </c>
      <c r="S199" s="193">
        <f t="shared" si="38"/>
        <v>0</v>
      </c>
      <c r="T199" s="193">
        <f t="shared" si="38"/>
        <v>0</v>
      </c>
      <c r="U199" s="193">
        <f t="shared" si="38"/>
        <v>0</v>
      </c>
      <c r="V199" s="193">
        <f t="shared" si="38"/>
        <v>0</v>
      </c>
      <c r="W199" s="193">
        <f t="shared" si="38"/>
        <v>0</v>
      </c>
      <c r="X199" s="193">
        <f t="shared" si="38"/>
        <v>0</v>
      </c>
      <c r="Y199" s="193">
        <f t="shared" si="38"/>
        <v>0</v>
      </c>
      <c r="AC199" s="38">
        <f>Раздел2!F208</f>
        <v>0</v>
      </c>
      <c r="AD199" s="12">
        <f>Раздел2!D200</f>
        <v>0</v>
      </c>
    </row>
    <row r="200" spans="2:30" ht="20.25" customHeight="1">
      <c r="B200" s="127" t="s">
        <v>426</v>
      </c>
      <c r="C200" s="64" t="s">
        <v>695</v>
      </c>
      <c r="D200" s="193">
        <f t="shared" si="28"/>
        <v>0</v>
      </c>
      <c r="E200" s="193">
        <f t="shared" si="29"/>
        <v>0</v>
      </c>
      <c r="F200" s="192"/>
      <c r="G200" s="192"/>
      <c r="H200" s="192"/>
      <c r="I200" s="193">
        <f t="shared" si="30"/>
        <v>0</v>
      </c>
      <c r="J200" s="192"/>
      <c r="K200" s="192"/>
      <c r="L200" s="192"/>
      <c r="M200" s="193">
        <f t="shared" si="31"/>
        <v>0</v>
      </c>
      <c r="N200" s="193">
        <f t="shared" si="32"/>
        <v>0</v>
      </c>
      <c r="O200" s="191"/>
      <c r="P200" s="191"/>
      <c r="Q200" s="191"/>
      <c r="R200" s="193">
        <f t="shared" si="33"/>
        <v>0</v>
      </c>
      <c r="S200" s="191"/>
      <c r="T200" s="191"/>
      <c r="U200" s="191"/>
      <c r="V200" s="193">
        <f t="shared" si="34"/>
        <v>0</v>
      </c>
      <c r="W200" s="191"/>
      <c r="X200" s="191"/>
      <c r="Y200" s="191"/>
      <c r="AC200" s="38">
        <f>Раздел2!F209</f>
        <v>0</v>
      </c>
      <c r="AD200" s="12">
        <f>Раздел2!D201</f>
        <v>0</v>
      </c>
    </row>
    <row r="201" spans="2:30" ht="15.75" customHeight="1">
      <c r="B201" s="126" t="s">
        <v>331</v>
      </c>
      <c r="C201" s="64" t="s">
        <v>696</v>
      </c>
      <c r="D201" s="193">
        <f t="shared" ref="D201:D253" si="39">E201+I201</f>
        <v>0</v>
      </c>
      <c r="E201" s="193">
        <f t="shared" ref="E201:E253" si="40">SUM(F201:H201)</f>
        <v>0</v>
      </c>
      <c r="F201" s="192"/>
      <c r="G201" s="192"/>
      <c r="H201" s="192"/>
      <c r="I201" s="193">
        <f t="shared" ref="I201:I253" si="41">SUM(J201:L201)</f>
        <v>0</v>
      </c>
      <c r="J201" s="192"/>
      <c r="K201" s="192"/>
      <c r="L201" s="192"/>
      <c r="M201" s="193">
        <f t="shared" ref="M201:M253" si="42">N201+V201</f>
        <v>0</v>
      </c>
      <c r="N201" s="193">
        <f t="shared" ref="N201:N253" si="43">SUM(O201:Q201)</f>
        <v>0</v>
      </c>
      <c r="O201" s="191"/>
      <c r="P201" s="191"/>
      <c r="Q201" s="191"/>
      <c r="R201" s="193">
        <f t="shared" ref="R201:R253" si="44">SUM(S201:U201)</f>
        <v>0</v>
      </c>
      <c r="S201" s="191"/>
      <c r="T201" s="191"/>
      <c r="U201" s="191"/>
      <c r="V201" s="193">
        <f t="shared" ref="V201:V253" si="45">SUM(W201:Y201)</f>
        <v>0</v>
      </c>
      <c r="W201" s="191"/>
      <c r="X201" s="191"/>
      <c r="Y201" s="191"/>
      <c r="AC201" s="38">
        <f>Раздел2!F210</f>
        <v>230</v>
      </c>
      <c r="AD201" s="12">
        <f>Раздел2!D202</f>
        <v>0</v>
      </c>
    </row>
    <row r="202" spans="2:30" ht="15.75" customHeight="1">
      <c r="B202" s="126" t="s">
        <v>332</v>
      </c>
      <c r="C202" s="64" t="s">
        <v>697</v>
      </c>
      <c r="D202" s="193">
        <f t="shared" si="39"/>
        <v>0</v>
      </c>
      <c r="E202" s="193">
        <f t="shared" si="40"/>
        <v>0</v>
      </c>
      <c r="F202" s="192"/>
      <c r="G202" s="192"/>
      <c r="H202" s="192"/>
      <c r="I202" s="193">
        <f t="shared" si="41"/>
        <v>0</v>
      </c>
      <c r="J202" s="192"/>
      <c r="K202" s="192"/>
      <c r="L202" s="192"/>
      <c r="M202" s="193">
        <f t="shared" si="42"/>
        <v>0</v>
      </c>
      <c r="N202" s="193">
        <f t="shared" si="43"/>
        <v>0</v>
      </c>
      <c r="O202" s="191"/>
      <c r="P202" s="191"/>
      <c r="Q202" s="191"/>
      <c r="R202" s="193">
        <f t="shared" si="44"/>
        <v>0</v>
      </c>
      <c r="S202" s="191"/>
      <c r="T202" s="191"/>
      <c r="U202" s="191"/>
      <c r="V202" s="193">
        <f t="shared" si="45"/>
        <v>0</v>
      </c>
      <c r="W202" s="191"/>
      <c r="X202" s="191"/>
      <c r="Y202" s="191"/>
      <c r="AC202" s="38">
        <f>Раздел2!F211</f>
        <v>0</v>
      </c>
      <c r="AD202" s="12">
        <f>Раздел2!D203</f>
        <v>0</v>
      </c>
    </row>
    <row r="203" spans="2:30" ht="15.75" customHeight="1">
      <c r="B203" s="126" t="s">
        <v>284</v>
      </c>
      <c r="C203" s="64" t="s">
        <v>698</v>
      </c>
      <c r="D203" s="193">
        <f t="shared" si="39"/>
        <v>0</v>
      </c>
      <c r="E203" s="193">
        <f t="shared" si="40"/>
        <v>0</v>
      </c>
      <c r="F203" s="192"/>
      <c r="G203" s="192"/>
      <c r="H203" s="192"/>
      <c r="I203" s="193">
        <f t="shared" si="41"/>
        <v>0</v>
      </c>
      <c r="J203" s="192"/>
      <c r="K203" s="192"/>
      <c r="L203" s="192"/>
      <c r="M203" s="193">
        <f t="shared" si="42"/>
        <v>0</v>
      </c>
      <c r="N203" s="193">
        <f t="shared" si="43"/>
        <v>0</v>
      </c>
      <c r="O203" s="191"/>
      <c r="P203" s="191"/>
      <c r="Q203" s="191"/>
      <c r="R203" s="193">
        <f t="shared" si="44"/>
        <v>0</v>
      </c>
      <c r="S203" s="191"/>
      <c r="T203" s="191"/>
      <c r="U203" s="191"/>
      <c r="V203" s="193">
        <f t="shared" si="45"/>
        <v>0</v>
      </c>
      <c r="W203" s="191"/>
      <c r="X203" s="191"/>
      <c r="Y203" s="191"/>
      <c r="AC203" s="38">
        <f>Раздел2!F212</f>
        <v>230</v>
      </c>
      <c r="AD203" s="12">
        <f>Раздел2!D204</f>
        <v>0</v>
      </c>
    </row>
    <row r="204" spans="2:30" ht="15.75" customHeight="1">
      <c r="B204" s="126" t="s">
        <v>64</v>
      </c>
      <c r="C204" s="64" t="s">
        <v>699</v>
      </c>
      <c r="D204" s="193">
        <f t="shared" si="39"/>
        <v>0</v>
      </c>
      <c r="E204" s="193">
        <f t="shared" si="40"/>
        <v>0</v>
      </c>
      <c r="F204" s="192"/>
      <c r="G204" s="192"/>
      <c r="H204" s="192"/>
      <c r="I204" s="193">
        <f t="shared" si="41"/>
        <v>0</v>
      </c>
      <c r="J204" s="192"/>
      <c r="K204" s="192"/>
      <c r="L204" s="192"/>
      <c r="M204" s="193">
        <f t="shared" si="42"/>
        <v>0</v>
      </c>
      <c r="N204" s="193">
        <f t="shared" si="43"/>
        <v>0</v>
      </c>
      <c r="O204" s="191"/>
      <c r="P204" s="191"/>
      <c r="Q204" s="191"/>
      <c r="R204" s="193">
        <f t="shared" si="44"/>
        <v>0</v>
      </c>
      <c r="S204" s="191"/>
      <c r="T204" s="191"/>
      <c r="U204" s="191"/>
      <c r="V204" s="193">
        <f t="shared" si="45"/>
        <v>0</v>
      </c>
      <c r="W204" s="191"/>
      <c r="X204" s="191"/>
      <c r="Y204" s="191"/>
      <c r="AC204" s="38">
        <f>Раздел2!F213</f>
        <v>80</v>
      </c>
      <c r="AD204" s="12">
        <f>Раздел2!D205</f>
        <v>0</v>
      </c>
    </row>
    <row r="205" spans="2:30" ht="15.75" customHeight="1">
      <c r="B205" s="126" t="s">
        <v>65</v>
      </c>
      <c r="C205" s="64" t="s">
        <v>700</v>
      </c>
      <c r="D205" s="193">
        <f t="shared" si="39"/>
        <v>0</v>
      </c>
      <c r="E205" s="193">
        <f t="shared" si="40"/>
        <v>0</v>
      </c>
      <c r="F205" s="192"/>
      <c r="G205" s="192"/>
      <c r="H205" s="192"/>
      <c r="I205" s="193">
        <f t="shared" si="41"/>
        <v>0</v>
      </c>
      <c r="J205" s="192"/>
      <c r="K205" s="192"/>
      <c r="L205" s="192"/>
      <c r="M205" s="193">
        <f t="shared" si="42"/>
        <v>0</v>
      </c>
      <c r="N205" s="193">
        <f t="shared" si="43"/>
        <v>0</v>
      </c>
      <c r="O205" s="191"/>
      <c r="P205" s="191"/>
      <c r="Q205" s="191"/>
      <c r="R205" s="193">
        <f t="shared" si="44"/>
        <v>0</v>
      </c>
      <c r="S205" s="191"/>
      <c r="T205" s="191"/>
      <c r="U205" s="191"/>
      <c r="V205" s="193">
        <f t="shared" si="45"/>
        <v>0</v>
      </c>
      <c r="W205" s="191"/>
      <c r="X205" s="191"/>
      <c r="Y205" s="191"/>
      <c r="AC205" s="38">
        <f>Раздел2!F214</f>
        <v>0</v>
      </c>
      <c r="AD205" s="12">
        <f>Раздел2!D206</f>
        <v>0</v>
      </c>
    </row>
    <row r="206" spans="2:30" ht="15.75" customHeight="1">
      <c r="B206" s="126" t="s">
        <v>66</v>
      </c>
      <c r="C206" s="64" t="s">
        <v>701</v>
      </c>
      <c r="D206" s="193">
        <f t="shared" si="39"/>
        <v>0</v>
      </c>
      <c r="E206" s="193">
        <f t="shared" si="40"/>
        <v>0</v>
      </c>
      <c r="F206" s="192"/>
      <c r="G206" s="192"/>
      <c r="H206" s="192"/>
      <c r="I206" s="193">
        <f t="shared" si="41"/>
        <v>0</v>
      </c>
      <c r="J206" s="192"/>
      <c r="K206" s="192"/>
      <c r="L206" s="192"/>
      <c r="M206" s="193">
        <f t="shared" si="42"/>
        <v>0</v>
      </c>
      <c r="N206" s="193">
        <f t="shared" si="43"/>
        <v>0</v>
      </c>
      <c r="O206" s="191"/>
      <c r="P206" s="191"/>
      <c r="Q206" s="191"/>
      <c r="R206" s="193">
        <f t="shared" si="44"/>
        <v>0</v>
      </c>
      <c r="S206" s="191"/>
      <c r="T206" s="191"/>
      <c r="U206" s="191"/>
      <c r="V206" s="193">
        <f t="shared" si="45"/>
        <v>0</v>
      </c>
      <c r="W206" s="191"/>
      <c r="X206" s="191"/>
      <c r="Y206" s="191"/>
      <c r="AC206" s="38">
        <f>Раздел2!F215</f>
        <v>0</v>
      </c>
      <c r="AD206" s="12">
        <f>Раздел2!D207</f>
        <v>0</v>
      </c>
    </row>
    <row r="207" spans="2:30" ht="15.75" customHeight="1">
      <c r="B207" s="126" t="s">
        <v>67</v>
      </c>
      <c r="C207" s="64" t="s">
        <v>702</v>
      </c>
      <c r="D207" s="193">
        <f t="shared" si="39"/>
        <v>0</v>
      </c>
      <c r="E207" s="193">
        <f t="shared" si="40"/>
        <v>0</v>
      </c>
      <c r="F207" s="192"/>
      <c r="G207" s="192"/>
      <c r="H207" s="192"/>
      <c r="I207" s="193">
        <f t="shared" si="41"/>
        <v>0</v>
      </c>
      <c r="J207" s="192"/>
      <c r="K207" s="192"/>
      <c r="L207" s="192"/>
      <c r="M207" s="193">
        <f t="shared" si="42"/>
        <v>0</v>
      </c>
      <c r="N207" s="193">
        <f t="shared" si="43"/>
        <v>0</v>
      </c>
      <c r="O207" s="191"/>
      <c r="P207" s="191"/>
      <c r="Q207" s="191"/>
      <c r="R207" s="193">
        <f t="shared" si="44"/>
        <v>0</v>
      </c>
      <c r="S207" s="191"/>
      <c r="T207" s="191"/>
      <c r="U207" s="191"/>
      <c r="V207" s="193">
        <f t="shared" si="45"/>
        <v>0</v>
      </c>
      <c r="W207" s="191"/>
      <c r="X207" s="191"/>
      <c r="Y207" s="191"/>
      <c r="AC207" s="38">
        <f>Раздел2!F216</f>
        <v>0</v>
      </c>
      <c r="AD207" s="12">
        <f>Раздел2!D208</f>
        <v>0</v>
      </c>
    </row>
    <row r="208" spans="2:30" ht="15.75" customHeight="1">
      <c r="B208" s="126" t="s">
        <v>68</v>
      </c>
      <c r="C208" s="64" t="s">
        <v>703</v>
      </c>
      <c r="D208" s="193">
        <f t="shared" si="39"/>
        <v>0</v>
      </c>
      <c r="E208" s="193">
        <f t="shared" si="40"/>
        <v>0</v>
      </c>
      <c r="F208" s="192"/>
      <c r="G208" s="192"/>
      <c r="H208" s="192"/>
      <c r="I208" s="193">
        <f t="shared" si="41"/>
        <v>0</v>
      </c>
      <c r="J208" s="192"/>
      <c r="K208" s="192"/>
      <c r="L208" s="192"/>
      <c r="M208" s="193">
        <f t="shared" si="42"/>
        <v>0</v>
      </c>
      <c r="N208" s="193">
        <f t="shared" si="43"/>
        <v>0</v>
      </c>
      <c r="O208" s="191"/>
      <c r="P208" s="191"/>
      <c r="Q208" s="191"/>
      <c r="R208" s="193">
        <f t="shared" si="44"/>
        <v>0</v>
      </c>
      <c r="S208" s="191"/>
      <c r="T208" s="191"/>
      <c r="U208" s="191"/>
      <c r="V208" s="193">
        <f t="shared" si="45"/>
        <v>0</v>
      </c>
      <c r="W208" s="191"/>
      <c r="X208" s="191"/>
      <c r="Y208" s="191"/>
      <c r="AC208" s="38">
        <f>Раздел2!F217</f>
        <v>0</v>
      </c>
      <c r="AD208" s="12">
        <f>Раздел2!D209</f>
        <v>0</v>
      </c>
    </row>
    <row r="209" spans="2:30" ht="15.75" customHeight="1">
      <c r="B209" s="126" t="s">
        <v>395</v>
      </c>
      <c r="C209" s="64" t="s">
        <v>704</v>
      </c>
      <c r="D209" s="193">
        <f t="shared" si="39"/>
        <v>100</v>
      </c>
      <c r="E209" s="193">
        <f>SUM(E210:E211)</f>
        <v>100</v>
      </c>
      <c r="F209" s="193">
        <f t="shared" ref="F209:Y209" si="46">SUM(F210:F211)</f>
        <v>7</v>
      </c>
      <c r="G209" s="193">
        <f t="shared" si="46"/>
        <v>8</v>
      </c>
      <c r="H209" s="193">
        <f t="shared" si="46"/>
        <v>85</v>
      </c>
      <c r="I209" s="193">
        <f t="shared" si="46"/>
        <v>0</v>
      </c>
      <c r="J209" s="193">
        <f t="shared" si="46"/>
        <v>0</v>
      </c>
      <c r="K209" s="193">
        <f t="shared" si="46"/>
        <v>0</v>
      </c>
      <c r="L209" s="193">
        <f t="shared" si="46"/>
        <v>0</v>
      </c>
      <c r="M209" s="193">
        <f t="shared" si="42"/>
        <v>10</v>
      </c>
      <c r="N209" s="193">
        <f t="shared" si="46"/>
        <v>10</v>
      </c>
      <c r="O209" s="193">
        <f t="shared" si="46"/>
        <v>0</v>
      </c>
      <c r="P209" s="193">
        <f t="shared" si="46"/>
        <v>0</v>
      </c>
      <c r="Q209" s="193">
        <f t="shared" si="46"/>
        <v>10</v>
      </c>
      <c r="R209" s="193">
        <f t="shared" si="46"/>
        <v>0</v>
      </c>
      <c r="S209" s="193">
        <f t="shared" si="46"/>
        <v>0</v>
      </c>
      <c r="T209" s="193">
        <f t="shared" si="46"/>
        <v>0</v>
      </c>
      <c r="U209" s="193">
        <f t="shared" si="46"/>
        <v>0</v>
      </c>
      <c r="V209" s="193">
        <f t="shared" si="46"/>
        <v>0</v>
      </c>
      <c r="W209" s="193">
        <f t="shared" si="46"/>
        <v>0</v>
      </c>
      <c r="X209" s="193">
        <f t="shared" si="46"/>
        <v>0</v>
      </c>
      <c r="Y209" s="193">
        <f t="shared" si="46"/>
        <v>0</v>
      </c>
      <c r="AC209" s="38">
        <f>Раздел2!F218</f>
        <v>0</v>
      </c>
      <c r="AD209" s="12">
        <f>Раздел2!D210</f>
        <v>1</v>
      </c>
    </row>
    <row r="210" spans="2:30" ht="20.25" customHeight="1">
      <c r="B210" s="127" t="s">
        <v>428</v>
      </c>
      <c r="C210" s="64" t="s">
        <v>705</v>
      </c>
      <c r="D210" s="193">
        <f t="shared" si="39"/>
        <v>0</v>
      </c>
      <c r="E210" s="193">
        <f t="shared" si="40"/>
        <v>0</v>
      </c>
      <c r="F210" s="192"/>
      <c r="G210" s="192"/>
      <c r="H210" s="192"/>
      <c r="I210" s="193">
        <f t="shared" si="41"/>
        <v>0</v>
      </c>
      <c r="J210" s="192"/>
      <c r="K210" s="192"/>
      <c r="L210" s="192"/>
      <c r="M210" s="193">
        <f t="shared" si="42"/>
        <v>0</v>
      </c>
      <c r="N210" s="193">
        <f t="shared" si="43"/>
        <v>0</v>
      </c>
      <c r="O210" s="191"/>
      <c r="P210" s="191"/>
      <c r="Q210" s="191"/>
      <c r="R210" s="193">
        <f t="shared" si="44"/>
        <v>0</v>
      </c>
      <c r="S210" s="191"/>
      <c r="T210" s="191"/>
      <c r="U210" s="191"/>
      <c r="V210" s="193">
        <f t="shared" si="45"/>
        <v>0</v>
      </c>
      <c r="W210" s="191"/>
      <c r="X210" s="191"/>
      <c r="Y210" s="191"/>
      <c r="AC210" s="38">
        <f>Раздел2!F219</f>
        <v>0</v>
      </c>
      <c r="AD210" s="12">
        <f>Раздел2!D211</f>
        <v>0</v>
      </c>
    </row>
    <row r="211" spans="2:30" ht="15.75" customHeight="1">
      <c r="B211" s="127" t="s">
        <v>301</v>
      </c>
      <c r="C211" s="64" t="s">
        <v>706</v>
      </c>
      <c r="D211" s="193">
        <f t="shared" si="39"/>
        <v>100</v>
      </c>
      <c r="E211" s="193">
        <f t="shared" si="40"/>
        <v>100</v>
      </c>
      <c r="F211" s="191">
        <v>7</v>
      </c>
      <c r="G211" s="191">
        <v>8</v>
      </c>
      <c r="H211" s="191">
        <v>85</v>
      </c>
      <c r="I211" s="193">
        <f t="shared" si="41"/>
        <v>0</v>
      </c>
      <c r="J211" s="191"/>
      <c r="K211" s="191"/>
      <c r="L211" s="191"/>
      <c r="M211" s="193">
        <f t="shared" si="42"/>
        <v>10</v>
      </c>
      <c r="N211" s="193">
        <f t="shared" si="43"/>
        <v>10</v>
      </c>
      <c r="O211" s="191"/>
      <c r="P211" s="191"/>
      <c r="Q211" s="191">
        <v>10</v>
      </c>
      <c r="R211" s="193">
        <f t="shared" si="44"/>
        <v>0</v>
      </c>
      <c r="S211" s="191"/>
      <c r="T211" s="191"/>
      <c r="U211" s="191"/>
      <c r="V211" s="193">
        <f t="shared" si="45"/>
        <v>0</v>
      </c>
      <c r="W211" s="191"/>
      <c r="X211" s="191"/>
      <c r="Y211" s="191"/>
      <c r="AC211" s="38">
        <f>Раздел2!F220</f>
        <v>0</v>
      </c>
      <c r="AD211" s="12">
        <f>Раздел2!D212</f>
        <v>1</v>
      </c>
    </row>
    <row r="212" spans="2:30" ht="15.75" customHeight="1">
      <c r="B212" s="126" t="s">
        <v>69</v>
      </c>
      <c r="C212" s="64" t="s">
        <v>707</v>
      </c>
      <c r="D212" s="193">
        <f t="shared" si="39"/>
        <v>20</v>
      </c>
      <c r="E212" s="193">
        <f t="shared" si="40"/>
        <v>20</v>
      </c>
      <c r="F212" s="191">
        <v>3</v>
      </c>
      <c r="G212" s="191">
        <v>4</v>
      </c>
      <c r="H212" s="191">
        <v>13</v>
      </c>
      <c r="I212" s="193">
        <f t="shared" si="41"/>
        <v>0</v>
      </c>
      <c r="J212" s="191"/>
      <c r="K212" s="191"/>
      <c r="L212" s="191"/>
      <c r="M212" s="193">
        <f t="shared" si="42"/>
        <v>0</v>
      </c>
      <c r="N212" s="193">
        <f t="shared" si="43"/>
        <v>0</v>
      </c>
      <c r="O212" s="191"/>
      <c r="P212" s="191"/>
      <c r="Q212" s="191"/>
      <c r="R212" s="193">
        <f t="shared" si="44"/>
        <v>0</v>
      </c>
      <c r="S212" s="191"/>
      <c r="T212" s="191"/>
      <c r="U212" s="191"/>
      <c r="V212" s="193">
        <f t="shared" si="45"/>
        <v>0</v>
      </c>
      <c r="W212" s="191"/>
      <c r="X212" s="191"/>
      <c r="Y212" s="191"/>
      <c r="AC212" s="38">
        <f>Раздел2!F221</f>
        <v>0</v>
      </c>
      <c r="AD212" s="12">
        <f>Раздел2!D213</f>
        <v>1</v>
      </c>
    </row>
    <row r="213" spans="2:30" ht="15.75" customHeight="1">
      <c r="B213" s="126" t="s">
        <v>70</v>
      </c>
      <c r="C213" s="64" t="s">
        <v>708</v>
      </c>
      <c r="D213" s="193">
        <f t="shared" si="39"/>
        <v>0</v>
      </c>
      <c r="E213" s="193">
        <f t="shared" si="40"/>
        <v>0</v>
      </c>
      <c r="F213" s="192"/>
      <c r="G213" s="192"/>
      <c r="H213" s="192"/>
      <c r="I213" s="193">
        <f t="shared" si="41"/>
        <v>0</v>
      </c>
      <c r="J213" s="192"/>
      <c r="K213" s="192"/>
      <c r="L213" s="192"/>
      <c r="M213" s="193">
        <f t="shared" si="42"/>
        <v>0</v>
      </c>
      <c r="N213" s="193">
        <f t="shared" si="43"/>
        <v>0</v>
      </c>
      <c r="O213" s="191"/>
      <c r="P213" s="191"/>
      <c r="Q213" s="191"/>
      <c r="R213" s="193">
        <f t="shared" si="44"/>
        <v>0</v>
      </c>
      <c r="S213" s="191"/>
      <c r="T213" s="191"/>
      <c r="U213" s="191"/>
      <c r="V213" s="193">
        <f t="shared" si="45"/>
        <v>0</v>
      </c>
      <c r="W213" s="191"/>
      <c r="X213" s="191"/>
      <c r="Y213" s="191"/>
      <c r="AC213" s="38">
        <f>Раздел2!F222</f>
        <v>0</v>
      </c>
      <c r="AD213" s="12">
        <f>Раздел2!D214</f>
        <v>0</v>
      </c>
    </row>
    <row r="214" spans="2:30" ht="15.75" customHeight="1">
      <c r="B214" s="126" t="s">
        <v>71</v>
      </c>
      <c r="C214" s="64" t="s">
        <v>709</v>
      </c>
      <c r="D214" s="193">
        <f t="shared" si="39"/>
        <v>0</v>
      </c>
      <c r="E214" s="193">
        <f t="shared" si="40"/>
        <v>0</v>
      </c>
      <c r="F214" s="192"/>
      <c r="G214" s="192"/>
      <c r="H214" s="192"/>
      <c r="I214" s="193">
        <f t="shared" si="41"/>
        <v>0</v>
      </c>
      <c r="J214" s="192"/>
      <c r="K214" s="192"/>
      <c r="L214" s="192"/>
      <c r="M214" s="193">
        <f t="shared" si="42"/>
        <v>0</v>
      </c>
      <c r="N214" s="193">
        <f t="shared" si="43"/>
        <v>0</v>
      </c>
      <c r="O214" s="191"/>
      <c r="P214" s="191"/>
      <c r="Q214" s="191"/>
      <c r="R214" s="193">
        <f t="shared" si="44"/>
        <v>0</v>
      </c>
      <c r="S214" s="191"/>
      <c r="T214" s="191"/>
      <c r="U214" s="191"/>
      <c r="V214" s="193">
        <f t="shared" si="45"/>
        <v>0</v>
      </c>
      <c r="W214" s="191"/>
      <c r="X214" s="191"/>
      <c r="Y214" s="191"/>
      <c r="AC214" s="38">
        <f>Раздел2!F223</f>
        <v>0</v>
      </c>
      <c r="AD214" s="12">
        <f>Раздел2!D215</f>
        <v>0</v>
      </c>
    </row>
    <row r="215" spans="2:30" ht="15.75" customHeight="1">
      <c r="B215" s="126" t="s">
        <v>396</v>
      </c>
      <c r="C215" s="64" t="s">
        <v>710</v>
      </c>
      <c r="D215" s="193">
        <f t="shared" si="39"/>
        <v>0</v>
      </c>
      <c r="E215" s="193">
        <f>SUM(E216:E219)</f>
        <v>0</v>
      </c>
      <c r="F215" s="193">
        <f t="shared" ref="F215:Y215" si="47">SUM(F216:F219)</f>
        <v>0</v>
      </c>
      <c r="G215" s="193">
        <f t="shared" si="47"/>
        <v>0</v>
      </c>
      <c r="H215" s="193">
        <f t="shared" si="47"/>
        <v>0</v>
      </c>
      <c r="I215" s="193">
        <f t="shared" si="47"/>
        <v>0</v>
      </c>
      <c r="J215" s="193">
        <f t="shared" si="47"/>
        <v>0</v>
      </c>
      <c r="K215" s="193">
        <f t="shared" si="47"/>
        <v>0</v>
      </c>
      <c r="L215" s="193">
        <f t="shared" si="47"/>
        <v>0</v>
      </c>
      <c r="M215" s="193">
        <f t="shared" si="42"/>
        <v>0</v>
      </c>
      <c r="N215" s="193">
        <f t="shared" si="47"/>
        <v>0</v>
      </c>
      <c r="O215" s="193">
        <f t="shared" si="47"/>
        <v>0</v>
      </c>
      <c r="P215" s="193">
        <f t="shared" si="47"/>
        <v>0</v>
      </c>
      <c r="Q215" s="193">
        <f t="shared" si="47"/>
        <v>0</v>
      </c>
      <c r="R215" s="193">
        <f t="shared" si="47"/>
        <v>0</v>
      </c>
      <c r="S215" s="193">
        <f t="shared" si="47"/>
        <v>0</v>
      </c>
      <c r="T215" s="193">
        <f t="shared" si="47"/>
        <v>0</v>
      </c>
      <c r="U215" s="193">
        <f t="shared" si="47"/>
        <v>0</v>
      </c>
      <c r="V215" s="193">
        <f t="shared" si="47"/>
        <v>0</v>
      </c>
      <c r="W215" s="193">
        <f t="shared" si="47"/>
        <v>0</v>
      </c>
      <c r="X215" s="193">
        <f t="shared" si="47"/>
        <v>0</v>
      </c>
      <c r="Y215" s="193">
        <f t="shared" si="47"/>
        <v>0</v>
      </c>
      <c r="AC215" s="38">
        <f>Раздел2!F224</f>
        <v>0</v>
      </c>
      <c r="AD215" s="12">
        <f>Раздел2!D216</f>
        <v>0</v>
      </c>
    </row>
    <row r="216" spans="2:30" ht="21">
      <c r="B216" s="127" t="s">
        <v>429</v>
      </c>
      <c r="C216" s="64" t="s">
        <v>711</v>
      </c>
      <c r="D216" s="193">
        <f t="shared" si="39"/>
        <v>0</v>
      </c>
      <c r="E216" s="193">
        <f t="shared" si="40"/>
        <v>0</v>
      </c>
      <c r="F216" s="192"/>
      <c r="G216" s="192"/>
      <c r="H216" s="192"/>
      <c r="I216" s="193">
        <f t="shared" si="41"/>
        <v>0</v>
      </c>
      <c r="J216" s="192"/>
      <c r="K216" s="192"/>
      <c r="L216" s="192"/>
      <c r="M216" s="193">
        <f t="shared" si="42"/>
        <v>0</v>
      </c>
      <c r="N216" s="193">
        <f t="shared" si="43"/>
        <v>0</v>
      </c>
      <c r="O216" s="191"/>
      <c r="P216" s="191"/>
      <c r="Q216" s="191"/>
      <c r="R216" s="193">
        <f t="shared" si="44"/>
        <v>0</v>
      </c>
      <c r="S216" s="191"/>
      <c r="T216" s="191"/>
      <c r="U216" s="191"/>
      <c r="V216" s="193">
        <f t="shared" si="45"/>
        <v>0</v>
      </c>
      <c r="W216" s="191"/>
      <c r="X216" s="191"/>
      <c r="Y216" s="191"/>
      <c r="AC216" s="38">
        <f>Раздел2!F225</f>
        <v>0</v>
      </c>
      <c r="AD216" s="12">
        <f>Раздел2!D217</f>
        <v>0</v>
      </c>
    </row>
    <row r="217" spans="2:30" ht="15.75" customHeight="1">
      <c r="B217" s="127" t="s">
        <v>312</v>
      </c>
      <c r="C217" s="64" t="s">
        <v>712</v>
      </c>
      <c r="D217" s="193">
        <f t="shared" si="39"/>
        <v>0</v>
      </c>
      <c r="E217" s="193">
        <f t="shared" si="40"/>
        <v>0</v>
      </c>
      <c r="F217" s="192"/>
      <c r="G217" s="192"/>
      <c r="H217" s="192"/>
      <c r="I217" s="193">
        <f t="shared" si="41"/>
        <v>0</v>
      </c>
      <c r="J217" s="192"/>
      <c r="K217" s="192"/>
      <c r="L217" s="192"/>
      <c r="M217" s="193">
        <f t="shared" si="42"/>
        <v>0</v>
      </c>
      <c r="N217" s="193">
        <f t="shared" si="43"/>
        <v>0</v>
      </c>
      <c r="O217" s="191"/>
      <c r="P217" s="191"/>
      <c r="Q217" s="191"/>
      <c r="R217" s="193">
        <f t="shared" si="44"/>
        <v>0</v>
      </c>
      <c r="S217" s="191"/>
      <c r="T217" s="191"/>
      <c r="U217" s="191"/>
      <c r="V217" s="193">
        <f t="shared" si="45"/>
        <v>0</v>
      </c>
      <c r="W217" s="191"/>
      <c r="X217" s="191"/>
      <c r="Y217" s="191"/>
      <c r="AC217" s="38">
        <f>Раздел2!F226</f>
        <v>0</v>
      </c>
      <c r="AD217" s="12">
        <f>Раздел2!D218</f>
        <v>0</v>
      </c>
    </row>
    <row r="218" spans="2:30" ht="15.75" customHeight="1">
      <c r="B218" s="127" t="s">
        <v>313</v>
      </c>
      <c r="C218" s="64" t="s">
        <v>713</v>
      </c>
      <c r="D218" s="193">
        <f t="shared" si="39"/>
        <v>0</v>
      </c>
      <c r="E218" s="193">
        <f t="shared" si="40"/>
        <v>0</v>
      </c>
      <c r="F218" s="192"/>
      <c r="G218" s="192"/>
      <c r="H218" s="192"/>
      <c r="I218" s="193">
        <f t="shared" si="41"/>
        <v>0</v>
      </c>
      <c r="J218" s="192"/>
      <c r="K218" s="192"/>
      <c r="L218" s="192"/>
      <c r="M218" s="193">
        <f t="shared" si="42"/>
        <v>0</v>
      </c>
      <c r="N218" s="193">
        <f t="shared" si="43"/>
        <v>0</v>
      </c>
      <c r="O218" s="191"/>
      <c r="P218" s="191"/>
      <c r="Q218" s="191"/>
      <c r="R218" s="193">
        <f t="shared" si="44"/>
        <v>0</v>
      </c>
      <c r="S218" s="191"/>
      <c r="T218" s="191"/>
      <c r="U218" s="191"/>
      <c r="V218" s="193">
        <f t="shared" si="45"/>
        <v>0</v>
      </c>
      <c r="W218" s="191"/>
      <c r="X218" s="191"/>
      <c r="Y218" s="191"/>
      <c r="AC218" s="38">
        <f>Раздел2!F227</f>
        <v>0</v>
      </c>
      <c r="AD218" s="12">
        <f>Раздел2!D219</f>
        <v>0</v>
      </c>
    </row>
    <row r="219" spans="2:30" ht="15.75" customHeight="1">
      <c r="B219" s="127" t="s">
        <v>314</v>
      </c>
      <c r="C219" s="64" t="s">
        <v>714</v>
      </c>
      <c r="D219" s="193">
        <f t="shared" si="39"/>
        <v>0</v>
      </c>
      <c r="E219" s="193">
        <f t="shared" si="40"/>
        <v>0</v>
      </c>
      <c r="F219" s="192"/>
      <c r="G219" s="192"/>
      <c r="H219" s="192"/>
      <c r="I219" s="193">
        <f t="shared" si="41"/>
        <v>0</v>
      </c>
      <c r="J219" s="192"/>
      <c r="K219" s="192"/>
      <c r="L219" s="192"/>
      <c r="M219" s="193">
        <f t="shared" si="42"/>
        <v>0</v>
      </c>
      <c r="N219" s="193">
        <f t="shared" si="43"/>
        <v>0</v>
      </c>
      <c r="O219" s="191"/>
      <c r="P219" s="191"/>
      <c r="Q219" s="191"/>
      <c r="R219" s="193">
        <f t="shared" si="44"/>
        <v>0</v>
      </c>
      <c r="S219" s="191"/>
      <c r="T219" s="191"/>
      <c r="U219" s="191"/>
      <c r="V219" s="193">
        <f t="shared" si="45"/>
        <v>0</v>
      </c>
      <c r="W219" s="191"/>
      <c r="X219" s="191"/>
      <c r="Y219" s="191"/>
      <c r="AC219" s="38">
        <f>Раздел2!F228</f>
        <v>0</v>
      </c>
      <c r="AD219" s="12">
        <f>Раздел2!D220</f>
        <v>0</v>
      </c>
    </row>
    <row r="220" spans="2:30" ht="15.75" customHeight="1">
      <c r="B220" s="126" t="s">
        <v>72</v>
      </c>
      <c r="C220" s="64" t="s">
        <v>715</v>
      </c>
      <c r="D220" s="193">
        <f t="shared" si="39"/>
        <v>0</v>
      </c>
      <c r="E220" s="193">
        <f t="shared" si="40"/>
        <v>0</v>
      </c>
      <c r="F220" s="192"/>
      <c r="G220" s="192"/>
      <c r="H220" s="192"/>
      <c r="I220" s="193">
        <f t="shared" si="41"/>
        <v>0</v>
      </c>
      <c r="J220" s="192"/>
      <c r="K220" s="192"/>
      <c r="L220" s="192"/>
      <c r="M220" s="193">
        <f t="shared" si="42"/>
        <v>0</v>
      </c>
      <c r="N220" s="193">
        <f t="shared" si="43"/>
        <v>0</v>
      </c>
      <c r="O220" s="191"/>
      <c r="P220" s="191"/>
      <c r="Q220" s="191"/>
      <c r="R220" s="193">
        <f t="shared" si="44"/>
        <v>0</v>
      </c>
      <c r="S220" s="191"/>
      <c r="T220" s="191"/>
      <c r="U220" s="191"/>
      <c r="V220" s="193">
        <f t="shared" si="45"/>
        <v>0</v>
      </c>
      <c r="W220" s="191"/>
      <c r="X220" s="191"/>
      <c r="Y220" s="191"/>
      <c r="AC220" s="38">
        <f>Раздел2!F229</f>
        <v>0</v>
      </c>
      <c r="AD220" s="12">
        <f>Раздел2!D221</f>
        <v>0</v>
      </c>
    </row>
    <row r="221" spans="2:30" ht="15.75" customHeight="1">
      <c r="B221" s="126" t="s">
        <v>505</v>
      </c>
      <c r="C221" s="64" t="s">
        <v>716</v>
      </c>
      <c r="D221" s="193">
        <f t="shared" si="39"/>
        <v>0</v>
      </c>
      <c r="E221" s="193">
        <f t="shared" si="40"/>
        <v>0</v>
      </c>
      <c r="F221" s="192"/>
      <c r="G221" s="192"/>
      <c r="H221" s="192"/>
      <c r="I221" s="193">
        <f t="shared" si="41"/>
        <v>0</v>
      </c>
      <c r="J221" s="192"/>
      <c r="K221" s="192"/>
      <c r="L221" s="192"/>
      <c r="M221" s="193">
        <f t="shared" si="42"/>
        <v>0</v>
      </c>
      <c r="N221" s="193">
        <f t="shared" si="43"/>
        <v>0</v>
      </c>
      <c r="O221" s="191"/>
      <c r="P221" s="191"/>
      <c r="Q221" s="191"/>
      <c r="R221" s="193">
        <f t="shared" si="44"/>
        <v>0</v>
      </c>
      <c r="S221" s="191"/>
      <c r="T221" s="191"/>
      <c r="U221" s="191"/>
      <c r="V221" s="193">
        <f t="shared" si="45"/>
        <v>0</v>
      </c>
      <c r="W221" s="191"/>
      <c r="X221" s="191"/>
      <c r="Y221" s="191"/>
      <c r="AC221" s="38">
        <f>Раздел2!F230</f>
        <v>0</v>
      </c>
      <c r="AD221" s="12">
        <f>Раздел2!D222</f>
        <v>0</v>
      </c>
    </row>
    <row r="222" spans="2:30" ht="15.75" customHeight="1">
      <c r="B222" s="126" t="s">
        <v>506</v>
      </c>
      <c r="C222" s="64" t="s">
        <v>717</v>
      </c>
      <c r="D222" s="193">
        <f t="shared" si="39"/>
        <v>0</v>
      </c>
      <c r="E222" s="193">
        <f t="shared" si="40"/>
        <v>0</v>
      </c>
      <c r="F222" s="192"/>
      <c r="G222" s="192"/>
      <c r="H222" s="192"/>
      <c r="I222" s="193">
        <f t="shared" si="41"/>
        <v>0</v>
      </c>
      <c r="J222" s="192"/>
      <c r="K222" s="192"/>
      <c r="L222" s="192"/>
      <c r="M222" s="193">
        <f t="shared" si="42"/>
        <v>0</v>
      </c>
      <c r="N222" s="193">
        <f t="shared" si="43"/>
        <v>0</v>
      </c>
      <c r="O222" s="191"/>
      <c r="P222" s="191"/>
      <c r="Q222" s="191"/>
      <c r="R222" s="193">
        <f t="shared" si="44"/>
        <v>0</v>
      </c>
      <c r="S222" s="191"/>
      <c r="T222" s="191"/>
      <c r="U222" s="191"/>
      <c r="V222" s="193">
        <f t="shared" si="45"/>
        <v>0</v>
      </c>
      <c r="W222" s="191"/>
      <c r="X222" s="191"/>
      <c r="Y222" s="191"/>
      <c r="AC222" s="38">
        <f>Раздел2!F231</f>
        <v>0</v>
      </c>
      <c r="AD222" s="12">
        <f>Раздел2!D223</f>
        <v>0</v>
      </c>
    </row>
    <row r="223" spans="2:30" ht="15.75" customHeight="1">
      <c r="B223" s="126" t="s">
        <v>73</v>
      </c>
      <c r="C223" s="64" t="s">
        <v>718</v>
      </c>
      <c r="D223" s="193">
        <f t="shared" si="39"/>
        <v>0</v>
      </c>
      <c r="E223" s="193">
        <f t="shared" si="40"/>
        <v>0</v>
      </c>
      <c r="F223" s="192"/>
      <c r="G223" s="192"/>
      <c r="H223" s="192"/>
      <c r="I223" s="193">
        <f t="shared" si="41"/>
        <v>0</v>
      </c>
      <c r="J223" s="192"/>
      <c r="K223" s="192"/>
      <c r="L223" s="192"/>
      <c r="M223" s="193">
        <f t="shared" si="42"/>
        <v>0</v>
      </c>
      <c r="N223" s="193">
        <f t="shared" si="43"/>
        <v>0</v>
      </c>
      <c r="O223" s="191"/>
      <c r="P223" s="191"/>
      <c r="Q223" s="191"/>
      <c r="R223" s="193">
        <f t="shared" si="44"/>
        <v>0</v>
      </c>
      <c r="S223" s="191"/>
      <c r="T223" s="191"/>
      <c r="U223" s="191"/>
      <c r="V223" s="193">
        <f t="shared" si="45"/>
        <v>0</v>
      </c>
      <c r="W223" s="191"/>
      <c r="X223" s="191"/>
      <c r="Y223" s="191"/>
      <c r="AC223" s="38">
        <f>Раздел2!F232</f>
        <v>125</v>
      </c>
      <c r="AD223" s="12">
        <f>Раздел2!D224</f>
        <v>0</v>
      </c>
    </row>
    <row r="224" spans="2:30" ht="15.75" customHeight="1">
      <c r="B224" s="126" t="s">
        <v>397</v>
      </c>
      <c r="C224" s="64" t="s">
        <v>719</v>
      </c>
      <c r="D224" s="193">
        <f t="shared" si="39"/>
        <v>0</v>
      </c>
      <c r="E224" s="193">
        <f>SUM(E225:E229)</f>
        <v>0</v>
      </c>
      <c r="F224" s="193">
        <f t="shared" ref="F224:Y224" si="48">SUM(F225:F229)</f>
        <v>0</v>
      </c>
      <c r="G224" s="193">
        <f t="shared" si="48"/>
        <v>0</v>
      </c>
      <c r="H224" s="193">
        <f t="shared" si="48"/>
        <v>0</v>
      </c>
      <c r="I224" s="193">
        <f t="shared" si="48"/>
        <v>0</v>
      </c>
      <c r="J224" s="193">
        <f t="shared" si="48"/>
        <v>0</v>
      </c>
      <c r="K224" s="193">
        <f t="shared" si="48"/>
        <v>0</v>
      </c>
      <c r="L224" s="193">
        <f t="shared" si="48"/>
        <v>0</v>
      </c>
      <c r="M224" s="193">
        <f t="shared" si="42"/>
        <v>0</v>
      </c>
      <c r="N224" s="193">
        <f t="shared" si="48"/>
        <v>0</v>
      </c>
      <c r="O224" s="193">
        <f t="shared" si="48"/>
        <v>0</v>
      </c>
      <c r="P224" s="193">
        <f t="shared" si="48"/>
        <v>0</v>
      </c>
      <c r="Q224" s="193">
        <f t="shared" si="48"/>
        <v>0</v>
      </c>
      <c r="R224" s="193">
        <f t="shared" si="48"/>
        <v>0</v>
      </c>
      <c r="S224" s="193">
        <f t="shared" si="48"/>
        <v>0</v>
      </c>
      <c r="T224" s="193">
        <f t="shared" si="48"/>
        <v>0</v>
      </c>
      <c r="U224" s="193">
        <f t="shared" si="48"/>
        <v>0</v>
      </c>
      <c r="V224" s="193">
        <f t="shared" si="48"/>
        <v>0</v>
      </c>
      <c r="W224" s="193">
        <f t="shared" si="48"/>
        <v>0</v>
      </c>
      <c r="X224" s="193">
        <f t="shared" si="48"/>
        <v>0</v>
      </c>
      <c r="Y224" s="193">
        <f t="shared" si="48"/>
        <v>0</v>
      </c>
      <c r="AC224" s="38">
        <f>Раздел2!F233</f>
        <v>125</v>
      </c>
      <c r="AD224" s="12">
        <f>Раздел2!D225</f>
        <v>0</v>
      </c>
    </row>
    <row r="225" spans="2:30" ht="20.25" customHeight="1">
      <c r="B225" s="127" t="s">
        <v>430</v>
      </c>
      <c r="C225" s="64" t="s">
        <v>720</v>
      </c>
      <c r="D225" s="193">
        <f t="shared" si="39"/>
        <v>0</v>
      </c>
      <c r="E225" s="193">
        <f t="shared" si="40"/>
        <v>0</v>
      </c>
      <c r="F225" s="192"/>
      <c r="G225" s="192"/>
      <c r="H225" s="192"/>
      <c r="I225" s="193">
        <f t="shared" si="41"/>
        <v>0</v>
      </c>
      <c r="J225" s="192"/>
      <c r="K225" s="192"/>
      <c r="L225" s="192"/>
      <c r="M225" s="193">
        <f t="shared" si="42"/>
        <v>0</v>
      </c>
      <c r="N225" s="193">
        <f t="shared" si="43"/>
        <v>0</v>
      </c>
      <c r="O225" s="191"/>
      <c r="P225" s="191"/>
      <c r="Q225" s="191"/>
      <c r="R225" s="193">
        <f t="shared" si="44"/>
        <v>0</v>
      </c>
      <c r="S225" s="191"/>
      <c r="T225" s="191"/>
      <c r="U225" s="191"/>
      <c r="V225" s="193">
        <f t="shared" si="45"/>
        <v>0</v>
      </c>
      <c r="W225" s="191"/>
      <c r="X225" s="191"/>
      <c r="Y225" s="191"/>
      <c r="AC225" s="38">
        <f>Раздел2!F234</f>
        <v>0</v>
      </c>
      <c r="AD225" s="12">
        <f>Раздел2!D226</f>
        <v>0</v>
      </c>
    </row>
    <row r="226" spans="2:30" ht="15.75" customHeight="1">
      <c r="B226" s="127" t="s">
        <v>315</v>
      </c>
      <c r="C226" s="64" t="s">
        <v>721</v>
      </c>
      <c r="D226" s="193">
        <f t="shared" si="39"/>
        <v>0</v>
      </c>
      <c r="E226" s="193">
        <f t="shared" si="40"/>
        <v>0</v>
      </c>
      <c r="F226" s="192"/>
      <c r="G226" s="192"/>
      <c r="H226" s="192"/>
      <c r="I226" s="193">
        <f t="shared" si="41"/>
        <v>0</v>
      </c>
      <c r="J226" s="192"/>
      <c r="K226" s="192"/>
      <c r="L226" s="192"/>
      <c r="M226" s="193">
        <f t="shared" si="42"/>
        <v>0</v>
      </c>
      <c r="N226" s="193">
        <f t="shared" si="43"/>
        <v>0</v>
      </c>
      <c r="O226" s="191"/>
      <c r="P226" s="191"/>
      <c r="Q226" s="191"/>
      <c r="R226" s="193">
        <f t="shared" si="44"/>
        <v>0</v>
      </c>
      <c r="S226" s="191"/>
      <c r="T226" s="191"/>
      <c r="U226" s="191"/>
      <c r="V226" s="193">
        <f t="shared" si="45"/>
        <v>0</v>
      </c>
      <c r="W226" s="191"/>
      <c r="X226" s="191"/>
      <c r="Y226" s="191"/>
      <c r="AC226" s="38">
        <f>Раздел2!F235</f>
        <v>0</v>
      </c>
      <c r="AD226" s="12">
        <f>Раздел2!D227</f>
        <v>0</v>
      </c>
    </row>
    <row r="227" spans="2:30" ht="15.75" customHeight="1">
      <c r="B227" s="127" t="s">
        <v>317</v>
      </c>
      <c r="C227" s="64" t="s">
        <v>722</v>
      </c>
      <c r="D227" s="193">
        <f t="shared" si="39"/>
        <v>0</v>
      </c>
      <c r="E227" s="193">
        <f t="shared" si="40"/>
        <v>0</v>
      </c>
      <c r="F227" s="192"/>
      <c r="G227" s="192"/>
      <c r="H227" s="192"/>
      <c r="I227" s="193">
        <f t="shared" si="41"/>
        <v>0</v>
      </c>
      <c r="J227" s="192"/>
      <c r="K227" s="192"/>
      <c r="L227" s="192"/>
      <c r="M227" s="193">
        <f t="shared" si="42"/>
        <v>0</v>
      </c>
      <c r="N227" s="193">
        <f t="shared" si="43"/>
        <v>0</v>
      </c>
      <c r="O227" s="191"/>
      <c r="P227" s="191"/>
      <c r="Q227" s="191"/>
      <c r="R227" s="193">
        <f t="shared" si="44"/>
        <v>0</v>
      </c>
      <c r="S227" s="191"/>
      <c r="T227" s="191"/>
      <c r="U227" s="191"/>
      <c r="V227" s="193">
        <f t="shared" si="45"/>
        <v>0</v>
      </c>
      <c r="W227" s="191"/>
      <c r="X227" s="191"/>
      <c r="Y227" s="191"/>
      <c r="AC227" s="38">
        <f>Раздел2!F236</f>
        <v>0</v>
      </c>
      <c r="AD227" s="12">
        <f>Раздел2!D228</f>
        <v>0</v>
      </c>
    </row>
    <row r="228" spans="2:30" ht="15.75" customHeight="1">
      <c r="B228" s="127" t="s">
        <v>316</v>
      </c>
      <c r="C228" s="64" t="s">
        <v>723</v>
      </c>
      <c r="D228" s="193">
        <f t="shared" si="39"/>
        <v>0</v>
      </c>
      <c r="E228" s="193">
        <f t="shared" si="40"/>
        <v>0</v>
      </c>
      <c r="F228" s="192"/>
      <c r="G228" s="192"/>
      <c r="H228" s="192"/>
      <c r="I228" s="193">
        <f t="shared" si="41"/>
        <v>0</v>
      </c>
      <c r="J228" s="192"/>
      <c r="K228" s="192"/>
      <c r="L228" s="192"/>
      <c r="M228" s="193">
        <f t="shared" si="42"/>
        <v>0</v>
      </c>
      <c r="N228" s="193">
        <f t="shared" si="43"/>
        <v>0</v>
      </c>
      <c r="O228" s="191"/>
      <c r="P228" s="191"/>
      <c r="Q228" s="191"/>
      <c r="R228" s="193">
        <f t="shared" si="44"/>
        <v>0</v>
      </c>
      <c r="S228" s="191"/>
      <c r="T228" s="191"/>
      <c r="U228" s="191"/>
      <c r="V228" s="193">
        <f t="shared" si="45"/>
        <v>0</v>
      </c>
      <c r="W228" s="191"/>
      <c r="X228" s="191"/>
      <c r="Y228" s="191"/>
      <c r="AC228" s="38">
        <f>Раздел2!F237</f>
        <v>0</v>
      </c>
      <c r="AD228" s="12">
        <f>Раздел2!D229</f>
        <v>0</v>
      </c>
    </row>
    <row r="229" spans="2:30" ht="15.75" customHeight="1">
      <c r="B229" s="127" t="s">
        <v>318</v>
      </c>
      <c r="C229" s="64" t="s">
        <v>724</v>
      </c>
      <c r="D229" s="193">
        <f t="shared" si="39"/>
        <v>0</v>
      </c>
      <c r="E229" s="193">
        <f t="shared" si="40"/>
        <v>0</v>
      </c>
      <c r="F229" s="192"/>
      <c r="G229" s="192"/>
      <c r="H229" s="192"/>
      <c r="I229" s="193">
        <f t="shared" si="41"/>
        <v>0</v>
      </c>
      <c r="J229" s="192"/>
      <c r="K229" s="192"/>
      <c r="L229" s="192"/>
      <c r="M229" s="193">
        <f t="shared" si="42"/>
        <v>0</v>
      </c>
      <c r="N229" s="193">
        <f t="shared" si="43"/>
        <v>0</v>
      </c>
      <c r="O229" s="191"/>
      <c r="P229" s="191"/>
      <c r="Q229" s="191"/>
      <c r="R229" s="193">
        <f t="shared" si="44"/>
        <v>0</v>
      </c>
      <c r="S229" s="191"/>
      <c r="T229" s="191"/>
      <c r="U229" s="191"/>
      <c r="V229" s="193">
        <f t="shared" si="45"/>
        <v>0</v>
      </c>
      <c r="W229" s="191"/>
      <c r="X229" s="191"/>
      <c r="Y229" s="191"/>
      <c r="AC229" s="38">
        <f>Раздел2!F238</f>
        <v>0</v>
      </c>
      <c r="AD229" s="12">
        <f>Раздел2!D230</f>
        <v>0</v>
      </c>
    </row>
    <row r="230" spans="2:30" ht="15.75" customHeight="1">
      <c r="B230" s="126" t="s">
        <v>774</v>
      </c>
      <c r="C230" s="64" t="s">
        <v>725</v>
      </c>
      <c r="D230" s="193">
        <f t="shared" si="39"/>
        <v>0</v>
      </c>
      <c r="E230" s="193">
        <f t="shared" si="40"/>
        <v>0</v>
      </c>
      <c r="F230" s="192"/>
      <c r="G230" s="192"/>
      <c r="H230" s="192"/>
      <c r="I230" s="193">
        <f t="shared" si="41"/>
        <v>0</v>
      </c>
      <c r="J230" s="192"/>
      <c r="K230" s="192"/>
      <c r="L230" s="192"/>
      <c r="M230" s="193">
        <f t="shared" si="42"/>
        <v>0</v>
      </c>
      <c r="N230" s="193">
        <f t="shared" si="43"/>
        <v>0</v>
      </c>
      <c r="O230" s="191"/>
      <c r="P230" s="191"/>
      <c r="Q230" s="191"/>
      <c r="R230" s="193">
        <f t="shared" si="44"/>
        <v>0</v>
      </c>
      <c r="S230" s="191"/>
      <c r="T230" s="191"/>
      <c r="U230" s="191"/>
      <c r="V230" s="193">
        <f t="shared" si="45"/>
        <v>0</v>
      </c>
      <c r="W230" s="191"/>
      <c r="X230" s="191"/>
      <c r="Y230" s="191"/>
      <c r="AC230" s="38"/>
      <c r="AD230" s="12">
        <f>Раздел2!D231</f>
        <v>0</v>
      </c>
    </row>
    <row r="231" spans="2:30" ht="15.75" customHeight="1">
      <c r="B231" s="126" t="s">
        <v>398</v>
      </c>
      <c r="C231" s="64" t="s">
        <v>726</v>
      </c>
      <c r="D231" s="193">
        <f t="shared" si="39"/>
        <v>0</v>
      </c>
      <c r="E231" s="193">
        <f>SUM(E232:E235)</f>
        <v>0</v>
      </c>
      <c r="F231" s="193">
        <f t="shared" ref="F231:Y231" si="49">SUM(F232:F235)</f>
        <v>0</v>
      </c>
      <c r="G231" s="193">
        <f t="shared" si="49"/>
        <v>0</v>
      </c>
      <c r="H231" s="193">
        <f t="shared" si="49"/>
        <v>0</v>
      </c>
      <c r="I231" s="193">
        <f t="shared" si="49"/>
        <v>0</v>
      </c>
      <c r="J231" s="193">
        <f t="shared" si="49"/>
        <v>0</v>
      </c>
      <c r="K231" s="193">
        <f t="shared" si="49"/>
        <v>0</v>
      </c>
      <c r="L231" s="193">
        <f t="shared" si="49"/>
        <v>0</v>
      </c>
      <c r="M231" s="193">
        <f t="shared" si="42"/>
        <v>0</v>
      </c>
      <c r="N231" s="193">
        <f t="shared" si="49"/>
        <v>0</v>
      </c>
      <c r="O231" s="193">
        <f t="shared" si="49"/>
        <v>0</v>
      </c>
      <c r="P231" s="193">
        <f t="shared" si="49"/>
        <v>0</v>
      </c>
      <c r="Q231" s="193">
        <f t="shared" si="49"/>
        <v>0</v>
      </c>
      <c r="R231" s="193">
        <f t="shared" si="49"/>
        <v>0</v>
      </c>
      <c r="S231" s="193">
        <f t="shared" si="49"/>
        <v>0</v>
      </c>
      <c r="T231" s="193">
        <f t="shared" si="49"/>
        <v>0</v>
      </c>
      <c r="U231" s="193">
        <f t="shared" si="49"/>
        <v>0</v>
      </c>
      <c r="V231" s="193">
        <f t="shared" si="49"/>
        <v>0</v>
      </c>
      <c r="W231" s="193">
        <f t="shared" si="49"/>
        <v>0</v>
      </c>
      <c r="X231" s="193">
        <f t="shared" si="49"/>
        <v>0</v>
      </c>
      <c r="Y231" s="193">
        <f t="shared" si="49"/>
        <v>0</v>
      </c>
      <c r="AC231" s="38">
        <f>Раздел2!F239</f>
        <v>0</v>
      </c>
      <c r="AD231" s="12">
        <f>Раздел2!D232</f>
        <v>1</v>
      </c>
    </row>
    <row r="232" spans="2:30" ht="21">
      <c r="B232" s="127" t="s">
        <v>431</v>
      </c>
      <c r="C232" s="64" t="s">
        <v>727</v>
      </c>
      <c r="D232" s="193">
        <f t="shared" si="39"/>
        <v>0</v>
      </c>
      <c r="E232" s="193">
        <f t="shared" si="40"/>
        <v>0</v>
      </c>
      <c r="F232" s="191"/>
      <c r="G232" s="191"/>
      <c r="H232" s="191"/>
      <c r="I232" s="193">
        <f t="shared" si="41"/>
        <v>0</v>
      </c>
      <c r="J232" s="191"/>
      <c r="K232" s="191"/>
      <c r="L232" s="191"/>
      <c r="M232" s="193">
        <f t="shared" si="42"/>
        <v>0</v>
      </c>
      <c r="N232" s="193">
        <f t="shared" si="43"/>
        <v>0</v>
      </c>
      <c r="O232" s="191"/>
      <c r="P232" s="191"/>
      <c r="Q232" s="191"/>
      <c r="R232" s="193">
        <f t="shared" si="44"/>
        <v>0</v>
      </c>
      <c r="S232" s="191"/>
      <c r="T232" s="191"/>
      <c r="U232" s="191"/>
      <c r="V232" s="193">
        <f t="shared" si="45"/>
        <v>0</v>
      </c>
      <c r="W232" s="191"/>
      <c r="X232" s="191"/>
      <c r="Y232" s="191"/>
      <c r="AC232" s="38">
        <f>Раздел2!F240</f>
        <v>0</v>
      </c>
      <c r="AD232" s="12">
        <f>Раздел2!D233</f>
        <v>1</v>
      </c>
    </row>
    <row r="233" spans="2:30" ht="15.75" customHeight="1">
      <c r="B233" s="127" t="s">
        <v>295</v>
      </c>
      <c r="C233" s="64" t="s">
        <v>728</v>
      </c>
      <c r="D233" s="193">
        <f t="shared" si="39"/>
        <v>0</v>
      </c>
      <c r="E233" s="193">
        <f t="shared" si="40"/>
        <v>0</v>
      </c>
      <c r="F233" s="192"/>
      <c r="G233" s="192"/>
      <c r="H233" s="192"/>
      <c r="I233" s="193">
        <f t="shared" si="41"/>
        <v>0</v>
      </c>
      <c r="J233" s="192"/>
      <c r="K233" s="192"/>
      <c r="L233" s="192"/>
      <c r="M233" s="193">
        <f t="shared" si="42"/>
        <v>0</v>
      </c>
      <c r="N233" s="193">
        <f t="shared" si="43"/>
        <v>0</v>
      </c>
      <c r="O233" s="191"/>
      <c r="P233" s="191"/>
      <c r="Q233" s="191"/>
      <c r="R233" s="193">
        <f t="shared" si="44"/>
        <v>0</v>
      </c>
      <c r="S233" s="191"/>
      <c r="T233" s="191"/>
      <c r="U233" s="191"/>
      <c r="V233" s="193">
        <f t="shared" si="45"/>
        <v>0</v>
      </c>
      <c r="W233" s="191"/>
      <c r="X233" s="191"/>
      <c r="Y233" s="191"/>
      <c r="AD233" s="12">
        <f>Раздел2!D234</f>
        <v>0</v>
      </c>
    </row>
    <row r="234" spans="2:30" ht="15.75" customHeight="1">
      <c r="B234" s="127" t="s">
        <v>138</v>
      </c>
      <c r="C234" s="64" t="s">
        <v>729</v>
      </c>
      <c r="D234" s="193">
        <f t="shared" si="39"/>
        <v>0</v>
      </c>
      <c r="E234" s="193">
        <f t="shared" si="40"/>
        <v>0</v>
      </c>
      <c r="F234" s="192"/>
      <c r="G234" s="192"/>
      <c r="H234" s="192"/>
      <c r="I234" s="193">
        <f t="shared" si="41"/>
        <v>0</v>
      </c>
      <c r="J234" s="192"/>
      <c r="K234" s="192"/>
      <c r="L234" s="192"/>
      <c r="M234" s="193">
        <f t="shared" si="42"/>
        <v>0</v>
      </c>
      <c r="N234" s="193">
        <f t="shared" si="43"/>
        <v>0</v>
      </c>
      <c r="O234" s="191"/>
      <c r="P234" s="191"/>
      <c r="Q234" s="191"/>
      <c r="R234" s="193">
        <f t="shared" si="44"/>
        <v>0</v>
      </c>
      <c r="S234" s="191"/>
      <c r="T234" s="191"/>
      <c r="U234" s="191"/>
      <c r="V234" s="193">
        <f t="shared" si="45"/>
        <v>0</v>
      </c>
      <c r="W234" s="191"/>
      <c r="X234" s="191"/>
      <c r="Y234" s="191"/>
      <c r="AD234" s="12">
        <f>Раздел2!D235</f>
        <v>0</v>
      </c>
    </row>
    <row r="235" spans="2:30" ht="15.75" customHeight="1">
      <c r="B235" s="127" t="s">
        <v>136</v>
      </c>
      <c r="C235" s="64" t="s">
        <v>730</v>
      </c>
      <c r="D235" s="193">
        <f t="shared" si="39"/>
        <v>0</v>
      </c>
      <c r="E235" s="193">
        <f t="shared" si="40"/>
        <v>0</v>
      </c>
      <c r="F235" s="192"/>
      <c r="G235" s="192"/>
      <c r="H235" s="192"/>
      <c r="I235" s="193">
        <f t="shared" si="41"/>
        <v>0</v>
      </c>
      <c r="J235" s="192"/>
      <c r="K235" s="192"/>
      <c r="L235" s="192"/>
      <c r="M235" s="193">
        <f t="shared" si="42"/>
        <v>0</v>
      </c>
      <c r="N235" s="193">
        <f t="shared" si="43"/>
        <v>0</v>
      </c>
      <c r="O235" s="191"/>
      <c r="P235" s="191"/>
      <c r="Q235" s="191"/>
      <c r="R235" s="193">
        <f t="shared" si="44"/>
        <v>0</v>
      </c>
      <c r="S235" s="191"/>
      <c r="T235" s="191"/>
      <c r="U235" s="191"/>
      <c r="V235" s="193">
        <f t="shared" si="45"/>
        <v>0</v>
      </c>
      <c r="W235" s="191"/>
      <c r="X235" s="191"/>
      <c r="Y235" s="191"/>
      <c r="AD235" s="12">
        <f>Раздел2!D236</f>
        <v>0</v>
      </c>
    </row>
    <row r="236" spans="2:30" ht="15.75" customHeight="1">
      <c r="B236" s="126" t="s">
        <v>285</v>
      </c>
      <c r="C236" s="64" t="s">
        <v>731</v>
      </c>
      <c r="D236" s="193">
        <f t="shared" si="39"/>
        <v>0</v>
      </c>
      <c r="E236" s="193">
        <f t="shared" si="40"/>
        <v>0</v>
      </c>
      <c r="F236" s="192"/>
      <c r="G236" s="192"/>
      <c r="H236" s="192"/>
      <c r="I236" s="193">
        <f t="shared" si="41"/>
        <v>0</v>
      </c>
      <c r="J236" s="192"/>
      <c r="K236" s="192"/>
      <c r="L236" s="192"/>
      <c r="M236" s="193">
        <f t="shared" si="42"/>
        <v>0</v>
      </c>
      <c r="N236" s="193">
        <f t="shared" si="43"/>
        <v>0</v>
      </c>
      <c r="O236" s="191"/>
      <c r="P236" s="191"/>
      <c r="Q236" s="191"/>
      <c r="R236" s="193">
        <f t="shared" si="44"/>
        <v>0</v>
      </c>
      <c r="S236" s="191"/>
      <c r="T236" s="191"/>
      <c r="U236" s="191"/>
      <c r="V236" s="193">
        <f t="shared" si="45"/>
        <v>0</v>
      </c>
      <c r="W236" s="191"/>
      <c r="X236" s="191"/>
      <c r="Y236" s="191"/>
      <c r="AD236" s="12">
        <f>Раздел2!D237</f>
        <v>0</v>
      </c>
    </row>
    <row r="237" spans="2:30" ht="15.75" customHeight="1">
      <c r="B237" s="126" t="s">
        <v>399</v>
      </c>
      <c r="C237" s="64" t="s">
        <v>732</v>
      </c>
      <c r="D237" s="193">
        <f t="shared" si="39"/>
        <v>0</v>
      </c>
      <c r="E237" s="193">
        <f>SUM(E238:E239)</f>
        <v>0</v>
      </c>
      <c r="F237" s="193">
        <f t="shared" ref="F237:Y237" si="50">SUM(F238:F239)</f>
        <v>0</v>
      </c>
      <c r="G237" s="193">
        <f t="shared" si="50"/>
        <v>0</v>
      </c>
      <c r="H237" s="193">
        <f t="shared" si="50"/>
        <v>0</v>
      </c>
      <c r="I237" s="193">
        <f t="shared" si="50"/>
        <v>0</v>
      </c>
      <c r="J237" s="193">
        <f t="shared" si="50"/>
        <v>0</v>
      </c>
      <c r="K237" s="193">
        <f t="shared" si="50"/>
        <v>0</v>
      </c>
      <c r="L237" s="193">
        <f t="shared" si="50"/>
        <v>0</v>
      </c>
      <c r="M237" s="193">
        <f t="shared" si="42"/>
        <v>0</v>
      </c>
      <c r="N237" s="193">
        <f t="shared" si="50"/>
        <v>0</v>
      </c>
      <c r="O237" s="193">
        <f t="shared" si="50"/>
        <v>0</v>
      </c>
      <c r="P237" s="193">
        <f t="shared" si="50"/>
        <v>0</v>
      </c>
      <c r="Q237" s="193">
        <f t="shared" si="50"/>
        <v>0</v>
      </c>
      <c r="R237" s="193">
        <f t="shared" si="50"/>
        <v>0</v>
      </c>
      <c r="S237" s="193">
        <f t="shared" si="50"/>
        <v>0</v>
      </c>
      <c r="T237" s="193">
        <f t="shared" si="50"/>
        <v>0</v>
      </c>
      <c r="U237" s="193">
        <f t="shared" si="50"/>
        <v>0</v>
      </c>
      <c r="V237" s="193">
        <f t="shared" si="50"/>
        <v>0</v>
      </c>
      <c r="W237" s="193">
        <f t="shared" si="50"/>
        <v>0</v>
      </c>
      <c r="X237" s="193">
        <f t="shared" si="50"/>
        <v>0</v>
      </c>
      <c r="Y237" s="193">
        <f t="shared" si="50"/>
        <v>0</v>
      </c>
      <c r="AD237" s="12">
        <f>Раздел2!D238</f>
        <v>0</v>
      </c>
    </row>
    <row r="238" spans="2:30" ht="21">
      <c r="B238" s="127" t="s">
        <v>432</v>
      </c>
      <c r="C238" s="64" t="s">
        <v>733</v>
      </c>
      <c r="D238" s="193">
        <f t="shared" si="39"/>
        <v>0</v>
      </c>
      <c r="E238" s="193">
        <f t="shared" si="40"/>
        <v>0</v>
      </c>
      <c r="F238" s="192"/>
      <c r="G238" s="192"/>
      <c r="H238" s="192"/>
      <c r="I238" s="193">
        <f t="shared" si="41"/>
        <v>0</v>
      </c>
      <c r="J238" s="192"/>
      <c r="K238" s="192"/>
      <c r="L238" s="192"/>
      <c r="M238" s="193">
        <f t="shared" si="42"/>
        <v>0</v>
      </c>
      <c r="N238" s="193">
        <f t="shared" si="43"/>
        <v>0</v>
      </c>
      <c r="O238" s="191"/>
      <c r="P238" s="191"/>
      <c r="Q238" s="191"/>
      <c r="R238" s="193">
        <f t="shared" si="44"/>
        <v>0</v>
      </c>
      <c r="S238" s="191"/>
      <c r="T238" s="191"/>
      <c r="U238" s="191"/>
      <c r="V238" s="193">
        <f t="shared" si="45"/>
        <v>0</v>
      </c>
      <c r="W238" s="191"/>
      <c r="X238" s="191"/>
      <c r="Y238" s="191"/>
      <c r="AD238" s="12">
        <f>Раздел2!D239</f>
        <v>0</v>
      </c>
    </row>
    <row r="239" spans="2:30" ht="15.75" customHeight="1">
      <c r="B239" s="127" t="s">
        <v>296</v>
      </c>
      <c r="C239" s="64" t="s">
        <v>734</v>
      </c>
      <c r="D239" s="193">
        <f t="shared" si="39"/>
        <v>0</v>
      </c>
      <c r="E239" s="193">
        <f t="shared" si="40"/>
        <v>0</v>
      </c>
      <c r="F239" s="192"/>
      <c r="G239" s="192"/>
      <c r="H239" s="192"/>
      <c r="I239" s="193">
        <f t="shared" si="41"/>
        <v>0</v>
      </c>
      <c r="J239" s="192"/>
      <c r="K239" s="192"/>
      <c r="L239" s="192"/>
      <c r="M239" s="193">
        <f t="shared" si="42"/>
        <v>0</v>
      </c>
      <c r="N239" s="193">
        <f t="shared" si="43"/>
        <v>0</v>
      </c>
      <c r="O239" s="191"/>
      <c r="P239" s="191"/>
      <c r="Q239" s="191"/>
      <c r="R239" s="193">
        <f t="shared" si="44"/>
        <v>0</v>
      </c>
      <c r="S239" s="191"/>
      <c r="T239" s="191"/>
      <c r="U239" s="191"/>
      <c r="V239" s="193">
        <f t="shared" si="45"/>
        <v>0</v>
      </c>
      <c r="W239" s="191"/>
      <c r="X239" s="191"/>
      <c r="Y239" s="191"/>
      <c r="AD239" s="12">
        <f>Раздел2!D240</f>
        <v>0</v>
      </c>
    </row>
    <row r="240" spans="2:30" ht="15.75" customHeight="1">
      <c r="B240" s="126" t="s">
        <v>756</v>
      </c>
      <c r="C240" s="64" t="s">
        <v>735</v>
      </c>
      <c r="D240" s="193">
        <f t="shared" si="39"/>
        <v>0</v>
      </c>
      <c r="E240" s="193">
        <f>SUM(E241:E243)</f>
        <v>0</v>
      </c>
      <c r="F240" s="193">
        <f t="shared" ref="F240:Y240" si="51">SUM(F241:F243)</f>
        <v>0</v>
      </c>
      <c r="G240" s="193">
        <f t="shared" si="51"/>
        <v>0</v>
      </c>
      <c r="H240" s="193">
        <f t="shared" si="51"/>
        <v>0</v>
      </c>
      <c r="I240" s="193">
        <f t="shared" si="51"/>
        <v>0</v>
      </c>
      <c r="J240" s="193">
        <f t="shared" si="51"/>
        <v>0</v>
      </c>
      <c r="K240" s="193">
        <f t="shared" si="51"/>
        <v>0</v>
      </c>
      <c r="L240" s="193">
        <f t="shared" si="51"/>
        <v>0</v>
      </c>
      <c r="M240" s="193">
        <f t="shared" si="42"/>
        <v>0</v>
      </c>
      <c r="N240" s="193">
        <f t="shared" si="51"/>
        <v>0</v>
      </c>
      <c r="O240" s="193">
        <f t="shared" si="51"/>
        <v>0</v>
      </c>
      <c r="P240" s="193">
        <f t="shared" si="51"/>
        <v>0</v>
      </c>
      <c r="Q240" s="193">
        <f t="shared" si="51"/>
        <v>0</v>
      </c>
      <c r="R240" s="193">
        <f t="shared" si="51"/>
        <v>0</v>
      </c>
      <c r="S240" s="193">
        <f t="shared" si="51"/>
        <v>0</v>
      </c>
      <c r="T240" s="193">
        <f t="shared" si="51"/>
        <v>0</v>
      </c>
      <c r="U240" s="193">
        <f t="shared" si="51"/>
        <v>0</v>
      </c>
      <c r="V240" s="193">
        <f t="shared" si="51"/>
        <v>0</v>
      </c>
      <c r="W240" s="193">
        <f t="shared" si="51"/>
        <v>0</v>
      </c>
      <c r="X240" s="193">
        <f t="shared" si="51"/>
        <v>0</v>
      </c>
      <c r="Y240" s="193">
        <f t="shared" si="51"/>
        <v>0</v>
      </c>
      <c r="AD240" s="12">
        <f>Раздел2!D241</f>
        <v>0</v>
      </c>
    </row>
    <row r="241" spans="2:30" ht="20.25" customHeight="1">
      <c r="B241" s="127" t="s">
        <v>755</v>
      </c>
      <c r="C241" s="64" t="s">
        <v>736</v>
      </c>
      <c r="D241" s="193">
        <f t="shared" si="39"/>
        <v>0</v>
      </c>
      <c r="E241" s="193">
        <f t="shared" si="40"/>
        <v>0</v>
      </c>
      <c r="F241" s="192"/>
      <c r="G241" s="192"/>
      <c r="H241" s="192"/>
      <c r="I241" s="193">
        <f t="shared" si="41"/>
        <v>0</v>
      </c>
      <c r="J241" s="192"/>
      <c r="K241" s="192"/>
      <c r="L241" s="192"/>
      <c r="M241" s="193">
        <f t="shared" si="42"/>
        <v>0</v>
      </c>
      <c r="N241" s="193">
        <f t="shared" si="43"/>
        <v>0</v>
      </c>
      <c r="O241" s="191"/>
      <c r="P241" s="191"/>
      <c r="Q241" s="191"/>
      <c r="R241" s="193">
        <f t="shared" si="44"/>
        <v>0</v>
      </c>
      <c r="S241" s="191"/>
      <c r="T241" s="191"/>
      <c r="U241" s="191"/>
      <c r="V241" s="193">
        <f t="shared" si="45"/>
        <v>0</v>
      </c>
      <c r="W241" s="191"/>
      <c r="X241" s="191"/>
      <c r="Y241" s="191"/>
      <c r="AD241" s="12">
        <f>Раздел2!D242</f>
        <v>0</v>
      </c>
    </row>
    <row r="242" spans="2:30" ht="15.75" customHeight="1">
      <c r="B242" s="127" t="s">
        <v>297</v>
      </c>
      <c r="C242" s="64" t="s">
        <v>737</v>
      </c>
      <c r="D242" s="193">
        <f t="shared" si="39"/>
        <v>0</v>
      </c>
      <c r="E242" s="193">
        <f t="shared" si="40"/>
        <v>0</v>
      </c>
      <c r="F242" s="192"/>
      <c r="G242" s="192"/>
      <c r="H242" s="192"/>
      <c r="I242" s="193">
        <f t="shared" si="41"/>
        <v>0</v>
      </c>
      <c r="J242" s="192"/>
      <c r="K242" s="192"/>
      <c r="L242" s="192"/>
      <c r="M242" s="193">
        <f t="shared" si="42"/>
        <v>0</v>
      </c>
      <c r="N242" s="193">
        <f t="shared" si="43"/>
        <v>0</v>
      </c>
      <c r="O242" s="191"/>
      <c r="P242" s="191"/>
      <c r="Q242" s="191"/>
      <c r="R242" s="193">
        <f t="shared" si="44"/>
        <v>0</v>
      </c>
      <c r="S242" s="191"/>
      <c r="T242" s="191"/>
      <c r="U242" s="191"/>
      <c r="V242" s="193">
        <f t="shared" si="45"/>
        <v>0</v>
      </c>
      <c r="W242" s="191"/>
      <c r="X242" s="191"/>
      <c r="Y242" s="191"/>
      <c r="AD242" s="12">
        <f>Раздел2!D243</f>
        <v>0</v>
      </c>
    </row>
    <row r="243" spans="2:30" ht="15.75" customHeight="1">
      <c r="B243" s="127" t="s">
        <v>507</v>
      </c>
      <c r="C243" s="64" t="s">
        <v>738</v>
      </c>
      <c r="D243" s="193">
        <f t="shared" si="39"/>
        <v>0</v>
      </c>
      <c r="E243" s="193">
        <f t="shared" si="40"/>
        <v>0</v>
      </c>
      <c r="F243" s="192"/>
      <c r="G243" s="192"/>
      <c r="H243" s="192"/>
      <c r="I243" s="193">
        <f t="shared" si="41"/>
        <v>0</v>
      </c>
      <c r="J243" s="192"/>
      <c r="K243" s="192"/>
      <c r="L243" s="192"/>
      <c r="M243" s="193">
        <f t="shared" si="42"/>
        <v>0</v>
      </c>
      <c r="N243" s="193">
        <f t="shared" si="43"/>
        <v>0</v>
      </c>
      <c r="O243" s="191"/>
      <c r="P243" s="191"/>
      <c r="Q243" s="191"/>
      <c r="R243" s="193">
        <f t="shared" si="44"/>
        <v>0</v>
      </c>
      <c r="S243" s="191"/>
      <c r="T243" s="191"/>
      <c r="U243" s="191"/>
      <c r="V243" s="193">
        <f t="shared" si="45"/>
        <v>0</v>
      </c>
      <c r="W243" s="191"/>
      <c r="X243" s="191"/>
      <c r="Y243" s="191"/>
      <c r="AD243" s="12">
        <f>Раздел2!D244</f>
        <v>0</v>
      </c>
    </row>
    <row r="244" spans="2:30" ht="15.75" customHeight="1">
      <c r="B244" s="126" t="s">
        <v>74</v>
      </c>
      <c r="C244" s="64" t="s">
        <v>739</v>
      </c>
      <c r="D244" s="193">
        <f t="shared" si="39"/>
        <v>0</v>
      </c>
      <c r="E244" s="193">
        <f t="shared" si="40"/>
        <v>0</v>
      </c>
      <c r="F244" s="192"/>
      <c r="G244" s="192"/>
      <c r="H244" s="192"/>
      <c r="I244" s="193">
        <f t="shared" si="41"/>
        <v>0</v>
      </c>
      <c r="J244" s="192"/>
      <c r="K244" s="192"/>
      <c r="L244" s="192"/>
      <c r="M244" s="193">
        <f t="shared" si="42"/>
        <v>0</v>
      </c>
      <c r="N244" s="193">
        <f t="shared" si="43"/>
        <v>0</v>
      </c>
      <c r="O244" s="191"/>
      <c r="P244" s="191"/>
      <c r="Q244" s="191"/>
      <c r="R244" s="193">
        <f t="shared" si="44"/>
        <v>0</v>
      </c>
      <c r="S244" s="191"/>
      <c r="T244" s="191"/>
      <c r="U244" s="191"/>
      <c r="V244" s="193">
        <f t="shared" si="45"/>
        <v>0</v>
      </c>
      <c r="W244" s="191"/>
      <c r="X244" s="191"/>
      <c r="Y244" s="191"/>
      <c r="AD244" s="12">
        <f>Раздел2!D245</f>
        <v>0</v>
      </c>
    </row>
    <row r="245" spans="2:30" ht="15.75" customHeight="1">
      <c r="B245" s="126" t="s">
        <v>75</v>
      </c>
      <c r="C245" s="64" t="s">
        <v>740</v>
      </c>
      <c r="D245" s="193">
        <f t="shared" si="39"/>
        <v>0</v>
      </c>
      <c r="E245" s="193">
        <f t="shared" si="40"/>
        <v>0</v>
      </c>
      <c r="F245" s="192"/>
      <c r="G245" s="192"/>
      <c r="H245" s="192"/>
      <c r="I245" s="193">
        <f t="shared" si="41"/>
        <v>0</v>
      </c>
      <c r="J245" s="192"/>
      <c r="K245" s="192"/>
      <c r="L245" s="192"/>
      <c r="M245" s="193">
        <f t="shared" si="42"/>
        <v>0</v>
      </c>
      <c r="N245" s="193">
        <f t="shared" si="43"/>
        <v>0</v>
      </c>
      <c r="O245" s="191"/>
      <c r="P245" s="191"/>
      <c r="Q245" s="191"/>
      <c r="R245" s="193">
        <f t="shared" si="44"/>
        <v>0</v>
      </c>
      <c r="S245" s="191"/>
      <c r="T245" s="191"/>
      <c r="U245" s="191"/>
      <c r="V245" s="193">
        <f t="shared" si="45"/>
        <v>0</v>
      </c>
      <c r="W245" s="191"/>
      <c r="X245" s="191"/>
      <c r="Y245" s="191"/>
      <c r="AD245" s="12">
        <f>Раздел2!D246</f>
        <v>0</v>
      </c>
    </row>
    <row r="246" spans="2:30" ht="15.75" customHeight="1">
      <c r="B246" s="126" t="s">
        <v>508</v>
      </c>
      <c r="C246" s="64" t="s">
        <v>741</v>
      </c>
      <c r="D246" s="193">
        <f t="shared" si="39"/>
        <v>0</v>
      </c>
      <c r="E246" s="193">
        <f t="shared" si="40"/>
        <v>0</v>
      </c>
      <c r="F246" s="192"/>
      <c r="G246" s="192"/>
      <c r="H246" s="192"/>
      <c r="I246" s="193">
        <f t="shared" si="41"/>
        <v>0</v>
      </c>
      <c r="J246" s="192"/>
      <c r="K246" s="192"/>
      <c r="L246" s="192"/>
      <c r="M246" s="193">
        <f t="shared" si="42"/>
        <v>0</v>
      </c>
      <c r="N246" s="193">
        <f t="shared" si="43"/>
        <v>0</v>
      </c>
      <c r="O246" s="191"/>
      <c r="P246" s="191"/>
      <c r="Q246" s="191"/>
      <c r="R246" s="193">
        <f t="shared" si="44"/>
        <v>0</v>
      </c>
      <c r="S246" s="191"/>
      <c r="T246" s="191"/>
      <c r="U246" s="191"/>
      <c r="V246" s="193">
        <f t="shared" si="45"/>
        <v>0</v>
      </c>
      <c r="W246" s="191"/>
      <c r="X246" s="191"/>
      <c r="Y246" s="191"/>
      <c r="AD246" s="12">
        <f>Раздел2!D247</f>
        <v>0</v>
      </c>
    </row>
    <row r="247" spans="2:30" ht="15.75" customHeight="1">
      <c r="B247" s="126" t="s">
        <v>286</v>
      </c>
      <c r="C247" s="64" t="s">
        <v>742</v>
      </c>
      <c r="D247" s="193">
        <f t="shared" si="39"/>
        <v>0</v>
      </c>
      <c r="E247" s="193">
        <f t="shared" si="40"/>
        <v>0</v>
      </c>
      <c r="F247" s="192"/>
      <c r="G247" s="192"/>
      <c r="H247" s="192"/>
      <c r="I247" s="193">
        <f t="shared" si="41"/>
        <v>0</v>
      </c>
      <c r="J247" s="192"/>
      <c r="K247" s="192"/>
      <c r="L247" s="192"/>
      <c r="M247" s="193">
        <f t="shared" si="42"/>
        <v>0</v>
      </c>
      <c r="N247" s="193">
        <f t="shared" si="43"/>
        <v>0</v>
      </c>
      <c r="O247" s="191"/>
      <c r="P247" s="191"/>
      <c r="Q247" s="191"/>
      <c r="R247" s="193">
        <f t="shared" si="44"/>
        <v>0</v>
      </c>
      <c r="S247" s="191"/>
      <c r="T247" s="191"/>
      <c r="U247" s="191"/>
      <c r="V247" s="193">
        <f t="shared" si="45"/>
        <v>0</v>
      </c>
      <c r="W247" s="191"/>
      <c r="X247" s="191"/>
      <c r="Y247" s="191"/>
      <c r="AD247" s="12">
        <f>Раздел2!D248</f>
        <v>0</v>
      </c>
    </row>
    <row r="248" spans="2:30" ht="15.75" customHeight="1">
      <c r="B248" s="126" t="s">
        <v>76</v>
      </c>
      <c r="C248" s="64" t="s">
        <v>743</v>
      </c>
      <c r="D248" s="193">
        <f t="shared" si="39"/>
        <v>0</v>
      </c>
      <c r="E248" s="193">
        <f t="shared" si="40"/>
        <v>0</v>
      </c>
      <c r="F248" s="192"/>
      <c r="G248" s="192"/>
      <c r="H248" s="192"/>
      <c r="I248" s="193">
        <f t="shared" si="41"/>
        <v>0</v>
      </c>
      <c r="J248" s="192"/>
      <c r="K248" s="192"/>
      <c r="L248" s="192"/>
      <c r="M248" s="193">
        <f t="shared" si="42"/>
        <v>0</v>
      </c>
      <c r="N248" s="193">
        <f t="shared" si="43"/>
        <v>0</v>
      </c>
      <c r="O248" s="191"/>
      <c r="P248" s="191"/>
      <c r="Q248" s="191"/>
      <c r="R248" s="193">
        <f t="shared" si="44"/>
        <v>0</v>
      </c>
      <c r="S248" s="191"/>
      <c r="T248" s="191"/>
      <c r="U248" s="191"/>
      <c r="V248" s="193">
        <f t="shared" si="45"/>
        <v>0</v>
      </c>
      <c r="W248" s="191"/>
      <c r="X248" s="191"/>
      <c r="Y248" s="191"/>
      <c r="AD248" s="12">
        <f>Раздел2!D249</f>
        <v>0</v>
      </c>
    </row>
    <row r="249" spans="2:30" ht="15.75" customHeight="1">
      <c r="B249" s="126" t="s">
        <v>77</v>
      </c>
      <c r="C249" s="64" t="s">
        <v>744</v>
      </c>
      <c r="D249" s="193">
        <f t="shared" si="39"/>
        <v>0</v>
      </c>
      <c r="E249" s="193">
        <f t="shared" si="40"/>
        <v>0</v>
      </c>
      <c r="F249" s="192"/>
      <c r="G249" s="192"/>
      <c r="H249" s="192"/>
      <c r="I249" s="193">
        <f t="shared" si="41"/>
        <v>0</v>
      </c>
      <c r="J249" s="192"/>
      <c r="K249" s="192"/>
      <c r="L249" s="192"/>
      <c r="M249" s="193">
        <f t="shared" si="42"/>
        <v>0</v>
      </c>
      <c r="N249" s="193">
        <f t="shared" si="43"/>
        <v>0</v>
      </c>
      <c r="O249" s="191"/>
      <c r="P249" s="191"/>
      <c r="Q249" s="191"/>
      <c r="R249" s="193">
        <f t="shared" si="44"/>
        <v>0</v>
      </c>
      <c r="S249" s="191"/>
      <c r="T249" s="191"/>
      <c r="U249" s="191"/>
      <c r="V249" s="193">
        <f t="shared" si="45"/>
        <v>0</v>
      </c>
      <c r="W249" s="191"/>
      <c r="X249" s="191"/>
      <c r="Y249" s="191"/>
      <c r="AD249" s="12">
        <f>Раздел2!D250</f>
        <v>0</v>
      </c>
    </row>
    <row r="250" spans="2:30" ht="15.75" customHeight="1">
      <c r="B250" s="126" t="s">
        <v>772</v>
      </c>
      <c r="C250" s="64" t="s">
        <v>745</v>
      </c>
      <c r="D250" s="193">
        <f t="shared" si="39"/>
        <v>0</v>
      </c>
      <c r="E250" s="193">
        <f t="shared" si="40"/>
        <v>0</v>
      </c>
      <c r="F250" s="192"/>
      <c r="G250" s="192"/>
      <c r="H250" s="192"/>
      <c r="I250" s="193">
        <f t="shared" si="41"/>
        <v>0</v>
      </c>
      <c r="J250" s="192"/>
      <c r="K250" s="192"/>
      <c r="L250" s="192"/>
      <c r="M250" s="193">
        <f t="shared" si="42"/>
        <v>0</v>
      </c>
      <c r="N250" s="193">
        <f t="shared" si="43"/>
        <v>0</v>
      </c>
      <c r="O250" s="191"/>
      <c r="P250" s="191"/>
      <c r="Q250" s="191"/>
      <c r="R250" s="193">
        <f t="shared" si="44"/>
        <v>0</v>
      </c>
      <c r="S250" s="191"/>
      <c r="T250" s="191"/>
      <c r="U250" s="191"/>
      <c r="V250" s="193">
        <f t="shared" si="45"/>
        <v>0</v>
      </c>
      <c r="W250" s="191"/>
      <c r="X250" s="191"/>
      <c r="Y250" s="191"/>
      <c r="AD250" s="12">
        <f>Раздел2!D251</f>
        <v>0</v>
      </c>
    </row>
    <row r="251" spans="2:30" ht="15.75" customHeight="1">
      <c r="B251" s="126" t="s">
        <v>276</v>
      </c>
      <c r="C251" s="64" t="s">
        <v>746</v>
      </c>
      <c r="D251" s="193">
        <f t="shared" si="39"/>
        <v>0</v>
      </c>
      <c r="E251" s="193">
        <f t="shared" si="40"/>
        <v>0</v>
      </c>
      <c r="F251" s="192"/>
      <c r="G251" s="192"/>
      <c r="H251" s="192"/>
      <c r="I251" s="193">
        <f t="shared" si="41"/>
        <v>0</v>
      </c>
      <c r="J251" s="192"/>
      <c r="K251" s="192"/>
      <c r="L251" s="192"/>
      <c r="M251" s="193">
        <f t="shared" si="42"/>
        <v>0</v>
      </c>
      <c r="N251" s="193">
        <f t="shared" si="43"/>
        <v>0</v>
      </c>
      <c r="O251" s="191"/>
      <c r="P251" s="191"/>
      <c r="Q251" s="191"/>
      <c r="R251" s="193">
        <f t="shared" si="44"/>
        <v>0</v>
      </c>
      <c r="S251" s="191"/>
      <c r="T251" s="191"/>
      <c r="U251" s="191"/>
      <c r="V251" s="193">
        <f t="shared" si="45"/>
        <v>0</v>
      </c>
      <c r="W251" s="191"/>
      <c r="X251" s="191"/>
      <c r="Y251" s="191"/>
      <c r="AD251" s="12">
        <f>Раздел2!D252</f>
        <v>0</v>
      </c>
    </row>
    <row r="252" spans="2:30" ht="15.75" customHeight="1">
      <c r="B252" s="126" t="s">
        <v>277</v>
      </c>
      <c r="C252" s="64" t="s">
        <v>747</v>
      </c>
      <c r="D252" s="193">
        <f t="shared" si="39"/>
        <v>0</v>
      </c>
      <c r="E252" s="193">
        <f t="shared" si="40"/>
        <v>0</v>
      </c>
      <c r="F252" s="192"/>
      <c r="G252" s="192"/>
      <c r="H252" s="192"/>
      <c r="I252" s="193">
        <f t="shared" si="41"/>
        <v>0</v>
      </c>
      <c r="J252" s="192"/>
      <c r="K252" s="192"/>
      <c r="L252" s="192"/>
      <c r="M252" s="193">
        <f t="shared" si="42"/>
        <v>0</v>
      </c>
      <c r="N252" s="193">
        <f t="shared" si="43"/>
        <v>0</v>
      </c>
      <c r="O252" s="191"/>
      <c r="P252" s="191"/>
      <c r="Q252" s="191"/>
      <c r="R252" s="193">
        <f t="shared" si="44"/>
        <v>0</v>
      </c>
      <c r="S252" s="191"/>
      <c r="T252" s="191"/>
      <c r="U252" s="191"/>
      <c r="V252" s="193">
        <f t="shared" si="45"/>
        <v>0</v>
      </c>
      <c r="W252" s="191"/>
      <c r="X252" s="191"/>
      <c r="Y252" s="191"/>
      <c r="AD252" s="12">
        <f>Раздел2!D253</f>
        <v>0</v>
      </c>
    </row>
    <row r="253" spans="2:30" ht="15.75" customHeight="1">
      <c r="B253" s="72" t="s">
        <v>119</v>
      </c>
      <c r="C253" s="64" t="s">
        <v>748</v>
      </c>
      <c r="D253" s="193">
        <f t="shared" si="39"/>
        <v>741</v>
      </c>
      <c r="E253" s="193">
        <f t="shared" si="40"/>
        <v>741</v>
      </c>
      <c r="F253" s="193">
        <f>SUM(F8:F19,F22:F25,F28:F32,F37:F40,F43:F47,F52:F54,F58:F67,F72:F81,F84:F90,F93:F97,F105:F119,F122:F127,F130,F135:F136,F142:F145,F150:F181,F187:F193,F198:F199,F203:F209,F212:F215,F220:F224,F230:F231,F236:F237,F240,F244:F252)</f>
        <v>44</v>
      </c>
      <c r="G253" s="193">
        <f t="shared" ref="G253:H253" si="52">SUM(G8:G19,G22:G25,G28:G32,G37:G40,G43:G47,G52:G54,G58:G67,G72:G81,G84:G90,G93:G97,G105:G119,G122:G127,G130,G135:G136,G142:G145,G150:G181,G187:G193,G198:G199,G203:G209,G212:G215,G220:G224,G230:G231,G236:G237,G240,G244:G252)</f>
        <v>24</v>
      </c>
      <c r="H253" s="193">
        <f t="shared" si="52"/>
        <v>673</v>
      </c>
      <c r="I253" s="193">
        <f t="shared" si="41"/>
        <v>0</v>
      </c>
      <c r="J253" s="193">
        <f t="shared" ref="J253" si="53"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L253" si="5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54"/>
        <v>0</v>
      </c>
      <c r="M253" s="193">
        <f t="shared" si="42"/>
        <v>36</v>
      </c>
      <c r="N253" s="193">
        <f t="shared" si="43"/>
        <v>36</v>
      </c>
      <c r="O253" s="193">
        <f t="shared" ref="O253" si="55">SUM(O8:O19,O22:O25,O28:O32,O37:O40,O43:O47,O52:O54,O58:O67,O72:O81,O84:O90,O93:O97,O105:O119,O122:O127,O130,O135:O136,O142:O145,O150:O181,O187:O193,O198:O199,O203:O209,O212:O215,O220:O224,O230:O231,O236:O237,O240,O244:O252)</f>
        <v>6</v>
      </c>
      <c r="P253" s="193">
        <f>SUM(P8:P19,P22:P25,P28:P32,P37:P40,P43:P47,P52:P54,P58:P67,P72:P81,P84:P90,P93:P97,P105:P119,P122:P127,P130,P135:P136,P142:P145,P150:P181,P187:P193,P198:P199,P203:P209,P212:P215,P220:P224,P230:P231,P236:P237,P240,P244:P252)</f>
        <v>0</v>
      </c>
      <c r="Q253" s="193">
        <f t="shared" ref="Q253" si="56">SUM(Q8:Q19,Q22:Q25,Q28:Q32,Q37:Q40,Q43:Q47,Q52:Q54,Q58:Q67,Q72:Q81,Q84:Q90,Q93:Q97,Q105:Q119,Q122:Q127,Q130,Q135:Q136,Q142:Q145,Q150:Q181,Q187:Q193,Q198:Q199,Q203:Q209,Q212:Q215,Q220:Q224,Q230:Q231,Q236:Q237,Q240,Q244:Q252)</f>
        <v>30</v>
      </c>
      <c r="R253" s="193">
        <f t="shared" si="44"/>
        <v>0</v>
      </c>
      <c r="S253" s="193">
        <f t="shared" ref="S253" si="57">SUM(S8:S19,S22:S25,S28:S32,S37:S40,S43:S47,S52:S54,S58:S67,S72:S81,S84:S90,S93:S97,S105:S119,S122:S127,S130,S135:S136,S142:S145,S150:S181,S187:S193,S198:S199,S203:S209,S212:S215,S220:S224,S230:S231,S236:S237,S240,S244:S252)</f>
        <v>0</v>
      </c>
      <c r="T253" s="193">
        <f t="shared" ref="T253:U253" si="58">SUM(T8:T19,T22:T25,T28:T32,T37:T40,T43:T47,T52:T54,T58:T67,T72:T81,T84:T90,T93:T97,T105:T119,T122:T127,T130,T135:T136,T142:T145,T150:T181,T187:T193,T198:T199,T203:T209,T212:T215,T220:T224,T230:T231,T236:T237,T240,T244:T252)</f>
        <v>0</v>
      </c>
      <c r="U253" s="193">
        <f t="shared" si="58"/>
        <v>0</v>
      </c>
      <c r="V253" s="193">
        <f t="shared" si="45"/>
        <v>0</v>
      </c>
      <c r="W253" s="193">
        <f t="shared" ref="W253:X253" si="59">SUM(W8:W19,W22:W25,W28:W32,W37:W40,W43:W47,W52:W54,W58:W67,W72:W81,W84:W90,W93:W97,W105:W119,W122:W127,W130,W135:W136,W142:W145,W150:W181,W187:W193,W198:W199,W203:W209,W212:W215,W220:W224,W230:W231,W236:W237,W240,W244:W252)</f>
        <v>0</v>
      </c>
      <c r="X253" s="193">
        <f t="shared" si="59"/>
        <v>0</v>
      </c>
      <c r="Y253" s="193">
        <f t="shared" ref="Y253" si="60">SUM(Y8:Y19,Y22:Y25,Y28:Y32,Y37:Y40,Y43:Y47,Y52:Y54,Y58:Y67,Y72:Y81,Y84:Y90,Y93:Y97,Y105:Y119,Y122:Y127,Y130,Y135:Y136,Y142:Y145,Y150:Y181,Y187:Y193,Y198:Y199,Y203:Y209,Y212:Y215,Y220:Y224,Y230:Y231,Y236:Y237,Y240,Y244:Y252)</f>
        <v>0</v>
      </c>
      <c r="AD253" s="12">
        <f>Раздел2!D254</f>
        <v>5</v>
      </c>
    </row>
  </sheetData>
  <sheetProtection password="D1CE" sheet="1" objects="1" scenarios="1" selectLockedCells="1"/>
  <mergeCells count="27">
    <mergeCell ref="A1:A123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95DEC65-DE5E-4C77-9F79-D8D387B8EF19}">
            <xm:f>IF($D8&gt;Раздел2!$F9,1,0)=1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D8:L253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52"/>
  <sheetViews>
    <sheetView showGridLines="0" showZeros="0" topLeftCell="B1" zoomScale="85" zoomScaleNormal="85" workbookViewId="0">
      <pane xSplit="2" ySplit="6" topLeftCell="D244" activePane="bottomRight" state="frozen"/>
      <selection activeCell="B1" sqref="B1"/>
      <selection pane="topRight" activeCell="D1" sqref="D1"/>
      <selection pane="bottomLeft" activeCell="B9" sqref="B9"/>
      <selection pane="bottomRight" activeCell="N185" sqref="N185"/>
    </sheetView>
  </sheetViews>
  <sheetFormatPr defaultColWidth="9.140625" defaultRowHeight="10.5"/>
  <cols>
    <col min="1" max="1" width="4.42578125" style="12" hidden="1" customWidth="1"/>
    <col min="2" max="2" width="30.42578125" style="21" customWidth="1"/>
    <col min="3" max="3" width="4.5703125" style="12" customWidth="1"/>
    <col min="4" max="5" width="5.28515625" style="12" customWidth="1"/>
    <col min="6" max="7" width="6.5703125" style="12" customWidth="1"/>
    <col min="8" max="8" width="6.42578125" style="12" customWidth="1"/>
    <col min="9" max="10" width="6.5703125" style="12" customWidth="1"/>
    <col min="11" max="11" width="6" style="12" customWidth="1"/>
    <col min="12" max="12" width="6.5703125" style="12" customWidth="1"/>
    <col min="13" max="14" width="6.42578125" style="12" customWidth="1"/>
    <col min="15" max="15" width="6.140625" style="12" customWidth="1"/>
    <col min="16" max="16" width="12.85546875" style="12" hidden="1" customWidth="1"/>
    <col min="17" max="17" width="10.42578125" style="12" hidden="1" customWidth="1"/>
    <col min="18" max="16384" width="9.140625" style="12"/>
  </cols>
  <sheetData>
    <row r="1" spans="1:17" ht="26.25" customHeight="1">
      <c r="A1" s="351"/>
      <c r="B1" s="390" t="s">
        <v>807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7" ht="11.25" customHeight="1">
      <c r="A2" s="351"/>
      <c r="B2" s="392" t="s">
        <v>353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7" ht="32.25" customHeight="1">
      <c r="A3" s="351"/>
      <c r="B3" s="386" t="s">
        <v>11</v>
      </c>
      <c r="C3" s="387" t="s">
        <v>96</v>
      </c>
      <c r="D3" s="388" t="s">
        <v>148</v>
      </c>
      <c r="E3" s="389"/>
      <c r="F3" s="389"/>
      <c r="G3" s="389"/>
      <c r="H3" s="389"/>
      <c r="I3" s="389"/>
      <c r="J3" s="394" t="s">
        <v>244</v>
      </c>
      <c r="K3" s="394"/>
      <c r="L3" s="394"/>
      <c r="M3" s="394"/>
      <c r="N3" s="394"/>
      <c r="O3" s="394"/>
    </row>
    <row r="4" spans="1:17" ht="58.5" customHeight="1">
      <c r="A4" s="351"/>
      <c r="B4" s="386"/>
      <c r="C4" s="387"/>
      <c r="D4" s="378" t="s">
        <v>149</v>
      </c>
      <c r="E4" s="380"/>
      <c r="F4" s="378" t="s">
        <v>152</v>
      </c>
      <c r="G4" s="380"/>
      <c r="H4" s="378" t="s">
        <v>245</v>
      </c>
      <c r="I4" s="380"/>
      <c r="J4" s="378" t="s">
        <v>149</v>
      </c>
      <c r="K4" s="380"/>
      <c r="L4" s="378" t="s">
        <v>152</v>
      </c>
      <c r="M4" s="380"/>
      <c r="N4" s="378" t="s">
        <v>245</v>
      </c>
      <c r="O4" s="380"/>
    </row>
    <row r="5" spans="1:17" ht="57" customHeight="1">
      <c r="A5" s="351"/>
      <c r="B5" s="386"/>
      <c r="C5" s="387"/>
      <c r="D5" s="41" t="s">
        <v>150</v>
      </c>
      <c r="E5" s="41" t="s">
        <v>151</v>
      </c>
      <c r="F5" s="41" t="s">
        <v>150</v>
      </c>
      <c r="G5" s="41" t="s">
        <v>151</v>
      </c>
      <c r="H5" s="41" t="s">
        <v>150</v>
      </c>
      <c r="I5" s="41" t="s">
        <v>151</v>
      </c>
      <c r="J5" s="41" t="s">
        <v>150</v>
      </c>
      <c r="K5" s="41" t="s">
        <v>151</v>
      </c>
      <c r="L5" s="41" t="s">
        <v>150</v>
      </c>
      <c r="M5" s="41" t="s">
        <v>151</v>
      </c>
      <c r="N5" s="41" t="s">
        <v>150</v>
      </c>
      <c r="O5" s="41" t="s">
        <v>151</v>
      </c>
    </row>
    <row r="6" spans="1:17" ht="10.5" customHeight="1">
      <c r="A6" s="351"/>
      <c r="B6" s="23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32">
        <v>11</v>
      </c>
      <c r="M6" s="132">
        <v>12</v>
      </c>
      <c r="N6" s="108">
        <v>13</v>
      </c>
      <c r="O6" s="108">
        <v>14</v>
      </c>
    </row>
    <row r="7" spans="1:17" ht="15.75" customHeight="1">
      <c r="A7" s="351"/>
      <c r="B7" s="126" t="s">
        <v>248</v>
      </c>
      <c r="C7" s="64" t="s">
        <v>364</v>
      </c>
      <c r="D7" s="223">
        <v>0</v>
      </c>
      <c r="E7" s="223">
        <v>0</v>
      </c>
      <c r="F7" s="223">
        <v>0</v>
      </c>
      <c r="G7" s="223">
        <v>0</v>
      </c>
      <c r="H7" s="223"/>
      <c r="I7" s="223"/>
      <c r="J7" s="186">
        <v>0</v>
      </c>
      <c r="K7" s="186"/>
      <c r="L7" s="186">
        <v>0</v>
      </c>
      <c r="M7" s="186">
        <v>0</v>
      </c>
      <c r="N7" s="186">
        <v>0</v>
      </c>
      <c r="O7" s="186">
        <v>0</v>
      </c>
      <c r="P7" s="12">
        <f>Раздел2!F9</f>
        <v>0</v>
      </c>
      <c r="Q7" s="12">
        <f>Раздел2!D9</f>
        <v>0</v>
      </c>
    </row>
    <row r="8" spans="1:17" ht="15.75" customHeight="1">
      <c r="A8" s="351"/>
      <c r="B8" s="126" t="s">
        <v>249</v>
      </c>
      <c r="C8" s="64" t="s">
        <v>370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2">
        <f>Раздел2!F10</f>
        <v>0</v>
      </c>
      <c r="Q8" s="12">
        <f>Раздел2!D10</f>
        <v>0</v>
      </c>
    </row>
    <row r="9" spans="1:17" ht="15.75" customHeight="1">
      <c r="A9" s="351"/>
      <c r="B9" s="126" t="s">
        <v>474</v>
      </c>
      <c r="C9" s="64" t="s">
        <v>371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2">
        <f>Раздел2!F11</f>
        <v>0</v>
      </c>
      <c r="Q9" s="12">
        <f>Раздел2!D11</f>
        <v>0</v>
      </c>
    </row>
    <row r="10" spans="1:17" ht="15.75" customHeight="1">
      <c r="A10" s="351"/>
      <c r="B10" s="126" t="s">
        <v>14</v>
      </c>
      <c r="C10" s="64" t="s">
        <v>372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2">
        <f>Раздел2!F12</f>
        <v>0</v>
      </c>
      <c r="Q10" s="12">
        <f>Раздел2!D12</f>
        <v>0</v>
      </c>
    </row>
    <row r="11" spans="1:17" ht="15.75" customHeight="1">
      <c r="A11" s="351"/>
      <c r="B11" s="126" t="s">
        <v>475</v>
      </c>
      <c r="C11" s="64" t="s">
        <v>365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2">
        <f>Раздел2!F13</f>
        <v>0</v>
      </c>
      <c r="Q11" s="12">
        <f>Раздел2!D13</f>
        <v>0</v>
      </c>
    </row>
    <row r="12" spans="1:17" ht="15.75" customHeight="1">
      <c r="A12" s="351"/>
      <c r="B12" s="126" t="s">
        <v>15</v>
      </c>
      <c r="C12" s="64" t="s">
        <v>366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2">
        <f>Раздел2!F14</f>
        <v>0</v>
      </c>
      <c r="Q12" s="12">
        <f>Раздел2!D14</f>
        <v>0</v>
      </c>
    </row>
    <row r="13" spans="1:17" ht="15.75" customHeight="1">
      <c r="A13" s="351"/>
      <c r="B13" s="126" t="s">
        <v>16</v>
      </c>
      <c r="C13" s="64" t="s">
        <v>367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2">
        <f>Раздел2!F15</f>
        <v>0</v>
      </c>
      <c r="Q13" s="12">
        <f>Раздел2!D15</f>
        <v>0</v>
      </c>
    </row>
    <row r="14" spans="1:17" ht="15.75" customHeight="1">
      <c r="A14" s="351"/>
      <c r="B14" s="126" t="s">
        <v>17</v>
      </c>
      <c r="C14" s="64" t="s">
        <v>368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2">
        <f>Раздел2!F16</f>
        <v>0</v>
      </c>
      <c r="Q14" s="12">
        <f>Раздел2!D16</f>
        <v>0</v>
      </c>
    </row>
    <row r="15" spans="1:17" ht="15.75" customHeight="1">
      <c r="A15" s="351"/>
      <c r="B15" s="126" t="s">
        <v>476</v>
      </c>
      <c r="C15" s="64" t="s">
        <v>369</v>
      </c>
      <c r="D15" s="223">
        <v>0</v>
      </c>
      <c r="E15" s="223">
        <v>0</v>
      </c>
      <c r="F15" s="223"/>
      <c r="G15" s="223">
        <v>0</v>
      </c>
      <c r="H15" s="223">
        <v>0</v>
      </c>
      <c r="I15" s="223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2">
        <f>Раздел2!F17</f>
        <v>0</v>
      </c>
      <c r="Q15" s="12">
        <f>Раздел2!D17</f>
        <v>0</v>
      </c>
    </row>
    <row r="16" spans="1:17" ht="15.75" customHeight="1">
      <c r="A16" s="351"/>
      <c r="B16" s="126" t="s">
        <v>378</v>
      </c>
      <c r="C16" s="64" t="s">
        <v>512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2">
        <f>Раздел2!F18</f>
        <v>0</v>
      </c>
      <c r="Q16" s="12">
        <f>Раздел2!D18</f>
        <v>0</v>
      </c>
    </row>
    <row r="17" spans="1:17" ht="15.75" customHeight="1">
      <c r="A17" s="351"/>
      <c r="B17" s="126" t="s">
        <v>18</v>
      </c>
      <c r="C17" s="64" t="s">
        <v>513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2">
        <f>Раздел2!F19</f>
        <v>0</v>
      </c>
      <c r="Q17" s="12">
        <f>Раздел2!D19</f>
        <v>0</v>
      </c>
    </row>
    <row r="18" spans="1:17" ht="15.75" customHeight="1">
      <c r="A18" s="351"/>
      <c r="B18" s="126" t="s">
        <v>379</v>
      </c>
      <c r="C18" s="64" t="s">
        <v>514</v>
      </c>
      <c r="D18" s="117">
        <f>SUM(D19:D20)</f>
        <v>0</v>
      </c>
      <c r="E18" s="117">
        <f t="shared" ref="E18:O18" si="0">SUM(E19:E20)</f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>SUM(N19:N20)</f>
        <v>0</v>
      </c>
      <c r="O18" s="117">
        <f t="shared" si="0"/>
        <v>0</v>
      </c>
      <c r="P18" s="12">
        <f>Раздел2!F20</f>
        <v>0</v>
      </c>
      <c r="Q18" s="12">
        <f>Раздел2!D20</f>
        <v>0</v>
      </c>
    </row>
    <row r="19" spans="1:17" ht="21" customHeight="1">
      <c r="A19" s="351"/>
      <c r="B19" s="127" t="s">
        <v>412</v>
      </c>
      <c r="C19" s="64" t="s">
        <v>515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2">
        <f>Раздел2!F21</f>
        <v>0</v>
      </c>
      <c r="Q19" s="12">
        <f>Раздел2!D21</f>
        <v>0</v>
      </c>
    </row>
    <row r="20" spans="1:17" ht="15.75" customHeight="1">
      <c r="A20" s="351"/>
      <c r="B20" s="127" t="s">
        <v>289</v>
      </c>
      <c r="C20" s="64" t="s">
        <v>516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2">
        <f>Раздел2!F22</f>
        <v>0</v>
      </c>
      <c r="Q20" s="12">
        <f>Раздел2!D22</f>
        <v>0</v>
      </c>
    </row>
    <row r="21" spans="1:17" ht="15.75" customHeight="1">
      <c r="A21" s="351"/>
      <c r="B21" s="126" t="s">
        <v>19</v>
      </c>
      <c r="C21" s="64" t="s">
        <v>517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2">
        <f>Раздел2!F23</f>
        <v>0</v>
      </c>
      <c r="Q21" s="12">
        <f>Раздел2!D23</f>
        <v>0</v>
      </c>
    </row>
    <row r="22" spans="1:17" ht="15.75" customHeight="1">
      <c r="A22" s="351"/>
      <c r="B22" s="126" t="s">
        <v>20</v>
      </c>
      <c r="C22" s="64" t="s">
        <v>518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2">
        <f>Раздел2!F24</f>
        <v>0</v>
      </c>
      <c r="Q22" s="12">
        <f>Раздел2!D24</f>
        <v>0</v>
      </c>
    </row>
    <row r="23" spans="1:17" ht="15.75" customHeight="1">
      <c r="A23" s="351"/>
      <c r="B23" s="126" t="s">
        <v>21</v>
      </c>
      <c r="C23" s="64" t="s">
        <v>519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2">
        <f>Раздел2!F25</f>
        <v>0</v>
      </c>
      <c r="Q23" s="12">
        <f>Раздел2!D25</f>
        <v>0</v>
      </c>
    </row>
    <row r="24" spans="1:17" ht="15.75" customHeight="1">
      <c r="A24" s="351"/>
      <c r="B24" s="126" t="s">
        <v>380</v>
      </c>
      <c r="C24" s="64" t="s">
        <v>520</v>
      </c>
      <c r="D24" s="117">
        <f>SUM(D25:D26)</f>
        <v>0</v>
      </c>
      <c r="E24" s="117">
        <f t="shared" ref="E24:O24" si="1">SUM(E25:E26)</f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>
      <c r="A25" s="351"/>
      <c r="B25" s="127" t="s">
        <v>413</v>
      </c>
      <c r="C25" s="64" t="s">
        <v>521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2">
        <f>Раздел2!F27</f>
        <v>0</v>
      </c>
      <c r="Q25" s="12">
        <f>Раздел2!D27</f>
        <v>0</v>
      </c>
    </row>
    <row r="26" spans="1:17" ht="15.75" customHeight="1">
      <c r="A26" s="351"/>
      <c r="B26" s="127" t="s">
        <v>253</v>
      </c>
      <c r="C26" s="64" t="s">
        <v>522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2">
        <f>Раздел2!F28</f>
        <v>0</v>
      </c>
      <c r="Q26" s="12">
        <f>Раздел2!D28</f>
        <v>0</v>
      </c>
    </row>
    <row r="27" spans="1:17" ht="15.75" customHeight="1">
      <c r="A27" s="351"/>
      <c r="B27" s="126" t="s">
        <v>22</v>
      </c>
      <c r="C27" s="64" t="s">
        <v>523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2">
        <f>Раздел2!F29</f>
        <v>0</v>
      </c>
      <c r="Q27" s="12">
        <f>Раздел2!D29</f>
        <v>0</v>
      </c>
    </row>
    <row r="28" spans="1:17" ht="15.75" customHeight="1">
      <c r="A28" s="351"/>
      <c r="B28" s="126" t="s">
        <v>23</v>
      </c>
      <c r="C28" s="64" t="s">
        <v>524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2">
        <f>Раздел2!F30</f>
        <v>0</v>
      </c>
      <c r="Q28" s="12">
        <f>Раздел2!D30</f>
        <v>0</v>
      </c>
    </row>
    <row r="29" spans="1:17" ht="15.75" customHeight="1">
      <c r="A29" s="351"/>
      <c r="B29" s="126" t="s">
        <v>24</v>
      </c>
      <c r="C29" s="64" t="s">
        <v>525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2">
        <f>Раздел2!F31</f>
        <v>0</v>
      </c>
      <c r="Q29" s="12">
        <f>Раздел2!D31</f>
        <v>0</v>
      </c>
    </row>
    <row r="30" spans="1:17" ht="15.75" customHeight="1">
      <c r="A30" s="351"/>
      <c r="B30" s="126" t="s">
        <v>25</v>
      </c>
      <c r="C30" s="64" t="s">
        <v>526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2">
        <f>Раздел2!F32</f>
        <v>0</v>
      </c>
      <c r="Q30" s="12">
        <f>Раздел2!D32</f>
        <v>0</v>
      </c>
    </row>
    <row r="31" spans="1:17" ht="15.75" customHeight="1">
      <c r="A31" s="351"/>
      <c r="B31" s="126" t="s">
        <v>785</v>
      </c>
      <c r="C31" s="64" t="s">
        <v>527</v>
      </c>
      <c r="D31" s="117">
        <f>SUM(D32:D35)</f>
        <v>0</v>
      </c>
      <c r="E31" s="117">
        <f t="shared" ref="E31:O31" si="2">SUM(E32:E35)</f>
        <v>0</v>
      </c>
      <c r="F31" s="117">
        <f t="shared" si="2"/>
        <v>0</v>
      </c>
      <c r="G31" s="117">
        <f t="shared" si="2"/>
        <v>0</v>
      </c>
      <c r="H31" s="117">
        <f t="shared" si="2"/>
        <v>0</v>
      </c>
      <c r="I31" s="117">
        <f t="shared" si="2"/>
        <v>0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117">
        <f t="shared" si="2"/>
        <v>0</v>
      </c>
      <c r="N31" s="117">
        <f t="shared" si="2"/>
        <v>0</v>
      </c>
      <c r="O31" s="117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>
      <c r="A32" s="351"/>
      <c r="B32" s="127" t="s">
        <v>786</v>
      </c>
      <c r="C32" s="64" t="s">
        <v>528</v>
      </c>
      <c r="D32" s="223"/>
      <c r="E32" s="223"/>
      <c r="F32" s="223"/>
      <c r="G32" s="223"/>
      <c r="H32" s="223"/>
      <c r="I32" s="223"/>
      <c r="J32" s="186"/>
      <c r="K32" s="186"/>
      <c r="L32" s="186"/>
      <c r="M32" s="186"/>
      <c r="N32" s="186"/>
      <c r="O32" s="186"/>
      <c r="P32" s="12">
        <f>Раздел2!F34</f>
        <v>0</v>
      </c>
      <c r="Q32" s="12">
        <f>Раздел2!D34</f>
        <v>0</v>
      </c>
    </row>
    <row r="33" spans="1:17" ht="15.75" customHeight="1">
      <c r="A33" s="351"/>
      <c r="B33" s="127" t="s">
        <v>787</v>
      </c>
      <c r="C33" s="64" t="s">
        <v>529</v>
      </c>
      <c r="D33" s="223"/>
      <c r="E33" s="223"/>
      <c r="F33" s="223"/>
      <c r="G33" s="223"/>
      <c r="H33" s="223"/>
      <c r="I33" s="223"/>
      <c r="J33" s="186"/>
      <c r="K33" s="186"/>
      <c r="L33" s="186"/>
      <c r="M33" s="186"/>
      <c r="N33" s="186"/>
      <c r="O33" s="186"/>
      <c r="P33" s="12">
        <f>Раздел2!F35</f>
        <v>0</v>
      </c>
      <c r="Q33" s="12">
        <f>Раздел2!D35</f>
        <v>0</v>
      </c>
    </row>
    <row r="34" spans="1:17" ht="15.75" customHeight="1">
      <c r="A34" s="351"/>
      <c r="B34" s="127" t="s">
        <v>788</v>
      </c>
      <c r="C34" s="64" t="s">
        <v>530</v>
      </c>
      <c r="D34" s="223"/>
      <c r="E34" s="223"/>
      <c r="F34" s="223"/>
      <c r="G34" s="223"/>
      <c r="H34" s="223"/>
      <c r="I34" s="223"/>
      <c r="J34" s="186"/>
      <c r="K34" s="186"/>
      <c r="L34" s="186"/>
      <c r="M34" s="186"/>
      <c r="N34" s="186"/>
      <c r="O34" s="186"/>
      <c r="P34" s="12">
        <f>Раздел2!F36</f>
        <v>0</v>
      </c>
      <c r="Q34" s="12">
        <f>Раздел2!D36</f>
        <v>0</v>
      </c>
    </row>
    <row r="35" spans="1:17" ht="15.75" customHeight="1">
      <c r="A35" s="351"/>
      <c r="B35" s="127" t="s">
        <v>789</v>
      </c>
      <c r="C35" s="64" t="s">
        <v>531</v>
      </c>
      <c r="D35" s="223"/>
      <c r="E35" s="223"/>
      <c r="F35" s="223"/>
      <c r="G35" s="223"/>
      <c r="H35" s="223"/>
      <c r="I35" s="223"/>
      <c r="J35" s="186"/>
      <c r="K35" s="186"/>
      <c r="L35" s="186"/>
      <c r="M35" s="186"/>
      <c r="N35" s="186"/>
      <c r="O35" s="186"/>
      <c r="P35" s="12">
        <f>Раздел2!F37</f>
        <v>0</v>
      </c>
      <c r="Q35" s="12">
        <f>Раздел2!D37</f>
        <v>0</v>
      </c>
    </row>
    <row r="36" spans="1:17" ht="15.75" customHeight="1">
      <c r="A36" s="351"/>
      <c r="B36" s="126" t="s">
        <v>250</v>
      </c>
      <c r="C36" s="64" t="s">
        <v>532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2">
        <f>Раздел2!F38</f>
        <v>0</v>
      </c>
      <c r="Q36" s="12">
        <f>Раздел2!D38</f>
        <v>0</v>
      </c>
    </row>
    <row r="37" spans="1:17" ht="15.75" customHeight="1">
      <c r="A37" s="351"/>
      <c r="B37" s="126" t="s">
        <v>381</v>
      </c>
      <c r="C37" s="64" t="s">
        <v>533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2">
        <f>Раздел2!F39</f>
        <v>0</v>
      </c>
      <c r="Q37" s="12">
        <f>Раздел2!D39</f>
        <v>0</v>
      </c>
    </row>
    <row r="38" spans="1:17" ht="15.75" customHeight="1">
      <c r="A38" s="351"/>
      <c r="B38" s="126" t="s">
        <v>767</v>
      </c>
      <c r="C38" s="64" t="s">
        <v>534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2">
        <f>Раздел2!F40</f>
        <v>0</v>
      </c>
      <c r="Q38" s="12">
        <f>Раздел2!D40</f>
        <v>0</v>
      </c>
    </row>
    <row r="39" spans="1:17" ht="15.75" customHeight="1">
      <c r="A39" s="351"/>
      <c r="B39" s="126" t="s">
        <v>382</v>
      </c>
      <c r="C39" s="64" t="s">
        <v>535</v>
      </c>
      <c r="D39" s="117">
        <f>SUM(D40:D41)</f>
        <v>0</v>
      </c>
      <c r="E39" s="117">
        <f t="shared" ref="E39:O39" si="3">SUM(E40:E41)</f>
        <v>0</v>
      </c>
      <c r="F39" s="117">
        <f t="shared" si="3"/>
        <v>0</v>
      </c>
      <c r="G39" s="117">
        <f t="shared" si="3"/>
        <v>0</v>
      </c>
      <c r="H39" s="117">
        <f t="shared" si="3"/>
        <v>0</v>
      </c>
      <c r="I39" s="117">
        <f t="shared" si="3"/>
        <v>0</v>
      </c>
      <c r="J39" s="117">
        <f t="shared" si="3"/>
        <v>0</v>
      </c>
      <c r="K39" s="117">
        <f t="shared" si="3"/>
        <v>0</v>
      </c>
      <c r="L39" s="117">
        <f t="shared" si="3"/>
        <v>0</v>
      </c>
      <c r="M39" s="117">
        <f t="shared" si="3"/>
        <v>0</v>
      </c>
      <c r="N39" s="117">
        <f t="shared" si="3"/>
        <v>0</v>
      </c>
      <c r="O39" s="117">
        <f t="shared" si="3"/>
        <v>0</v>
      </c>
      <c r="P39" s="12">
        <f>Раздел2!F41</f>
        <v>0</v>
      </c>
      <c r="Q39" s="12">
        <f>Раздел2!D41</f>
        <v>0</v>
      </c>
    </row>
    <row r="40" spans="1:17" ht="21">
      <c r="A40" s="351"/>
      <c r="B40" s="127" t="s">
        <v>414</v>
      </c>
      <c r="C40" s="64" t="s">
        <v>536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2">
        <f>Раздел2!F42</f>
        <v>0</v>
      </c>
      <c r="Q40" s="12">
        <f>Раздел2!D42</f>
        <v>0</v>
      </c>
    </row>
    <row r="41" spans="1:17" ht="15.75" customHeight="1">
      <c r="A41" s="351"/>
      <c r="B41" s="127" t="s">
        <v>290</v>
      </c>
      <c r="C41" s="64" t="s">
        <v>537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223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2">
        <f>Раздел2!F43</f>
        <v>0</v>
      </c>
      <c r="Q41" s="12">
        <f>Раздел2!D43</f>
        <v>0</v>
      </c>
    </row>
    <row r="42" spans="1:17" ht="15.75" customHeight="1">
      <c r="A42" s="351"/>
      <c r="B42" s="126" t="s">
        <v>26</v>
      </c>
      <c r="C42" s="64" t="s">
        <v>538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2">
        <f>Раздел2!F44</f>
        <v>0</v>
      </c>
      <c r="Q42" s="12">
        <f>Раздел2!D44</f>
        <v>0</v>
      </c>
    </row>
    <row r="43" spans="1:17" ht="15.75" customHeight="1">
      <c r="A43" s="351"/>
      <c r="B43" s="126" t="s">
        <v>477</v>
      </c>
      <c r="C43" s="64" t="s">
        <v>539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2">
        <f>Раздел2!F45</f>
        <v>0</v>
      </c>
      <c r="Q43" s="12">
        <f>Раздел2!D45</f>
        <v>0</v>
      </c>
    </row>
    <row r="44" spans="1:17" ht="15.75" customHeight="1">
      <c r="A44" s="351"/>
      <c r="B44" s="126" t="s">
        <v>478</v>
      </c>
      <c r="C44" s="64" t="s">
        <v>540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2">
        <f>Раздел2!F46</f>
        <v>0</v>
      </c>
      <c r="Q44" s="12">
        <f>Раздел2!D46</f>
        <v>0</v>
      </c>
    </row>
    <row r="45" spans="1:17" ht="15.75" customHeight="1">
      <c r="A45" s="351"/>
      <c r="B45" s="126" t="s">
        <v>251</v>
      </c>
      <c r="C45" s="64" t="s">
        <v>541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2">
        <f>Раздел2!F47</f>
        <v>0</v>
      </c>
      <c r="Q45" s="12">
        <f>Раздел2!D47</f>
        <v>0</v>
      </c>
    </row>
    <row r="46" spans="1:17" ht="15.75" customHeight="1">
      <c r="A46" s="351"/>
      <c r="B46" s="126" t="s">
        <v>383</v>
      </c>
      <c r="C46" s="64" t="s">
        <v>542</v>
      </c>
      <c r="D46" s="117">
        <f>SUM(D47:D50)</f>
        <v>0</v>
      </c>
      <c r="E46" s="117">
        <f t="shared" ref="E46:O46" si="4">SUM(E47:E50)</f>
        <v>0</v>
      </c>
      <c r="F46" s="117">
        <f t="shared" si="4"/>
        <v>0</v>
      </c>
      <c r="G46" s="117">
        <f t="shared" si="4"/>
        <v>0</v>
      </c>
      <c r="H46" s="117">
        <f t="shared" si="4"/>
        <v>0</v>
      </c>
      <c r="I46" s="117">
        <f t="shared" si="4"/>
        <v>0</v>
      </c>
      <c r="J46" s="117">
        <f t="shared" si="4"/>
        <v>0</v>
      </c>
      <c r="K46" s="117">
        <f t="shared" si="4"/>
        <v>0</v>
      </c>
      <c r="L46" s="117">
        <f t="shared" si="4"/>
        <v>0</v>
      </c>
      <c r="M46" s="117">
        <f t="shared" si="4"/>
        <v>0</v>
      </c>
      <c r="N46" s="117">
        <f t="shared" si="4"/>
        <v>0</v>
      </c>
      <c r="O46" s="117">
        <f t="shared" si="4"/>
        <v>0</v>
      </c>
      <c r="P46" s="12">
        <f>Раздел2!F48</f>
        <v>0</v>
      </c>
      <c r="Q46" s="12">
        <f>Раздел2!D48</f>
        <v>0</v>
      </c>
    </row>
    <row r="47" spans="1:17" ht="21">
      <c r="A47" s="351"/>
      <c r="B47" s="127" t="s">
        <v>415</v>
      </c>
      <c r="C47" s="64" t="s">
        <v>543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223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2">
        <f>Раздел2!F49</f>
        <v>0</v>
      </c>
      <c r="Q47" s="12">
        <f>Раздел2!D49</f>
        <v>0</v>
      </c>
    </row>
    <row r="48" spans="1:17" ht="15.75" customHeight="1">
      <c r="A48" s="351"/>
      <c r="B48" s="127" t="s">
        <v>298</v>
      </c>
      <c r="C48" s="64" t="s">
        <v>544</v>
      </c>
      <c r="D48" s="223">
        <v>0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2">
        <f>Раздел2!F50</f>
        <v>0</v>
      </c>
      <c r="Q48" s="12">
        <f>Раздел2!D50</f>
        <v>0</v>
      </c>
    </row>
    <row r="49" spans="1:17" ht="15" customHeight="1">
      <c r="A49" s="351"/>
      <c r="B49" s="127" t="s">
        <v>299</v>
      </c>
      <c r="C49" s="64" t="s">
        <v>545</v>
      </c>
      <c r="D49" s="223">
        <v>0</v>
      </c>
      <c r="E49" s="223">
        <v>0</v>
      </c>
      <c r="F49" s="223">
        <v>0</v>
      </c>
      <c r="G49" s="223">
        <v>0</v>
      </c>
      <c r="H49" s="223">
        <v>0</v>
      </c>
      <c r="I49" s="223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2">
        <f>Раздел2!F51</f>
        <v>0</v>
      </c>
      <c r="Q49" s="12">
        <f>Раздел2!D51</f>
        <v>0</v>
      </c>
    </row>
    <row r="50" spans="1:17" ht="15.75" customHeight="1">
      <c r="A50" s="351"/>
      <c r="B50" s="127" t="s">
        <v>300</v>
      </c>
      <c r="C50" s="64" t="s">
        <v>546</v>
      </c>
      <c r="D50" s="223">
        <v>0</v>
      </c>
      <c r="E50" s="223">
        <v>0</v>
      </c>
      <c r="F50" s="223">
        <v>0</v>
      </c>
      <c r="G50" s="223">
        <v>0</v>
      </c>
      <c r="H50" s="223">
        <v>0</v>
      </c>
      <c r="I50" s="223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0</v>
      </c>
      <c r="P50" s="12">
        <f>Раздел2!F52</f>
        <v>0</v>
      </c>
      <c r="Q50" s="12">
        <f>Раздел2!D52</f>
        <v>0</v>
      </c>
    </row>
    <row r="51" spans="1:17" ht="15.75" customHeight="1">
      <c r="A51" s="351"/>
      <c r="B51" s="126" t="s">
        <v>137</v>
      </c>
      <c r="C51" s="64" t="s">
        <v>547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2">
        <f>Раздел2!F53</f>
        <v>0</v>
      </c>
      <c r="Q51" s="12">
        <f>Раздел2!D53</f>
        <v>0</v>
      </c>
    </row>
    <row r="52" spans="1:17" ht="15.75" customHeight="1">
      <c r="A52" s="351"/>
      <c r="B52" s="126" t="s">
        <v>775</v>
      </c>
      <c r="C52" s="64" t="s">
        <v>548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2">
        <f>Раздел2!F54</f>
        <v>0</v>
      </c>
      <c r="Q52" s="12">
        <f>Раздел2!D54</f>
        <v>0</v>
      </c>
    </row>
    <row r="53" spans="1:17" ht="15.75" customHeight="1">
      <c r="A53" s="351"/>
      <c r="B53" s="126" t="s">
        <v>384</v>
      </c>
      <c r="C53" s="64" t="s">
        <v>549</v>
      </c>
      <c r="D53" s="117">
        <f>SUM(D54:D56)</f>
        <v>0</v>
      </c>
      <c r="E53" s="117">
        <f t="shared" ref="E53:O53" si="5">SUM(E54:E56)</f>
        <v>0</v>
      </c>
      <c r="F53" s="117">
        <f t="shared" si="5"/>
        <v>0</v>
      </c>
      <c r="G53" s="117">
        <f t="shared" si="5"/>
        <v>0</v>
      </c>
      <c r="H53" s="117">
        <f t="shared" si="5"/>
        <v>0</v>
      </c>
      <c r="I53" s="117">
        <f t="shared" si="5"/>
        <v>0</v>
      </c>
      <c r="J53" s="117">
        <f t="shared" si="5"/>
        <v>0</v>
      </c>
      <c r="K53" s="117">
        <f t="shared" si="5"/>
        <v>0</v>
      </c>
      <c r="L53" s="117">
        <f t="shared" si="5"/>
        <v>0</v>
      </c>
      <c r="M53" s="117">
        <f t="shared" si="5"/>
        <v>0</v>
      </c>
      <c r="N53" s="117">
        <f t="shared" si="5"/>
        <v>0</v>
      </c>
      <c r="O53" s="117">
        <f t="shared" si="5"/>
        <v>0</v>
      </c>
      <c r="P53" s="12">
        <f>Раздел2!F55</f>
        <v>0</v>
      </c>
      <c r="Q53" s="12">
        <f>Раздел2!D55</f>
        <v>0</v>
      </c>
    </row>
    <row r="54" spans="1:17" ht="21">
      <c r="A54" s="351"/>
      <c r="B54" s="127" t="s">
        <v>416</v>
      </c>
      <c r="C54" s="64" t="s">
        <v>550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2">
        <f>Раздел2!F56</f>
        <v>0</v>
      </c>
      <c r="Q54" s="12">
        <f>Раздел2!D56</f>
        <v>0</v>
      </c>
    </row>
    <row r="55" spans="1:17" ht="15.95" customHeight="1">
      <c r="A55" s="351"/>
      <c r="B55" s="127" t="s">
        <v>291</v>
      </c>
      <c r="C55" s="64" t="s">
        <v>551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2">
        <f>Раздел2!F57</f>
        <v>0</v>
      </c>
      <c r="Q55" s="12">
        <f>Раздел2!D57</f>
        <v>0</v>
      </c>
    </row>
    <row r="56" spans="1:17" ht="15.75" customHeight="1">
      <c r="A56" s="351"/>
      <c r="B56" s="127" t="s">
        <v>479</v>
      </c>
      <c r="C56" s="64" t="s">
        <v>552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2">
        <f>Раздел2!F58</f>
        <v>0</v>
      </c>
      <c r="Q56" s="12">
        <f>Раздел2!D58</f>
        <v>0</v>
      </c>
    </row>
    <row r="57" spans="1:17" ht="15.75" customHeight="1">
      <c r="A57" s="351"/>
      <c r="B57" s="126" t="s">
        <v>27</v>
      </c>
      <c r="C57" s="64" t="s">
        <v>553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2">
        <f>Раздел2!F59</f>
        <v>0</v>
      </c>
      <c r="Q57" s="12">
        <f>Раздел2!D59</f>
        <v>0</v>
      </c>
    </row>
    <row r="58" spans="1:17" ht="15.75" customHeight="1">
      <c r="A58" s="351"/>
      <c r="B58" s="126" t="s">
        <v>28</v>
      </c>
      <c r="C58" s="64" t="s">
        <v>554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2">
        <f>Раздел2!F60</f>
        <v>0</v>
      </c>
      <c r="Q58" s="12">
        <f>Раздел2!D60</f>
        <v>0</v>
      </c>
    </row>
    <row r="59" spans="1:17" ht="15.75" customHeight="1">
      <c r="A59" s="351"/>
      <c r="B59" s="126" t="s">
        <v>29</v>
      </c>
      <c r="C59" s="64" t="s">
        <v>555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2">
        <f>Раздел2!F61</f>
        <v>0</v>
      </c>
      <c r="Q59" s="12">
        <f>Раздел2!D61</f>
        <v>0</v>
      </c>
    </row>
    <row r="60" spans="1:17" ht="15.75" customHeight="1">
      <c r="A60" s="351"/>
      <c r="B60" s="126" t="s">
        <v>773</v>
      </c>
      <c r="C60" s="64" t="s">
        <v>556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2">
        <f>Раздел2!F62</f>
        <v>0</v>
      </c>
      <c r="Q60" s="12">
        <f>Раздел2!D62</f>
        <v>0</v>
      </c>
    </row>
    <row r="61" spans="1:17" ht="15.75" customHeight="1">
      <c r="A61" s="351"/>
      <c r="B61" s="126" t="s">
        <v>30</v>
      </c>
      <c r="C61" s="64" t="s">
        <v>557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2">
        <f>Раздел2!F63</f>
        <v>0</v>
      </c>
      <c r="Q61" s="12">
        <f>Раздел2!D63</f>
        <v>0</v>
      </c>
    </row>
    <row r="62" spans="1:17" ht="15.75" customHeight="1">
      <c r="A62" s="351"/>
      <c r="B62" s="126" t="s">
        <v>31</v>
      </c>
      <c r="C62" s="64" t="s">
        <v>558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2">
        <f>Раздел2!F64</f>
        <v>0</v>
      </c>
      <c r="Q62" s="12">
        <f>Раздел2!D64</f>
        <v>0</v>
      </c>
    </row>
    <row r="63" spans="1:17" ht="15.75" customHeight="1">
      <c r="A63" s="351"/>
      <c r="B63" s="126" t="s">
        <v>32</v>
      </c>
      <c r="C63" s="64" t="s">
        <v>559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2">
        <f>Раздел2!F65</f>
        <v>0</v>
      </c>
      <c r="Q63" s="12">
        <f>Раздел2!D65</f>
        <v>0</v>
      </c>
    </row>
    <row r="64" spans="1:17" ht="15.75" customHeight="1">
      <c r="A64" s="351"/>
      <c r="B64" s="126" t="s">
        <v>749</v>
      </c>
      <c r="C64" s="64" t="s">
        <v>560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186">
        <v>0</v>
      </c>
      <c r="K64" s="186"/>
      <c r="L64" s="186">
        <v>0</v>
      </c>
      <c r="M64" s="186">
        <v>0</v>
      </c>
      <c r="N64" s="186">
        <v>0</v>
      </c>
      <c r="O64" s="186">
        <v>0</v>
      </c>
      <c r="P64" s="12">
        <f>Раздел2!F66</f>
        <v>0</v>
      </c>
      <c r="Q64" s="12">
        <f>Раздел2!D66</f>
        <v>0</v>
      </c>
    </row>
    <row r="65" spans="1:17" ht="15.75" customHeight="1">
      <c r="A65" s="351"/>
      <c r="B65" s="126" t="s">
        <v>33</v>
      </c>
      <c r="C65" s="64" t="s">
        <v>561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2">
        <f>Раздел2!F67</f>
        <v>0</v>
      </c>
      <c r="Q65" s="12">
        <f>Раздел2!D67</f>
        <v>0</v>
      </c>
    </row>
    <row r="66" spans="1:17" ht="15.75" customHeight="1">
      <c r="A66" s="351"/>
      <c r="B66" s="126" t="s">
        <v>385</v>
      </c>
      <c r="C66" s="64" t="s">
        <v>562</v>
      </c>
      <c r="D66" s="117">
        <f>SUM(D67:D70)</f>
        <v>0</v>
      </c>
      <c r="E66" s="117">
        <f t="shared" ref="E66:O66" si="6">SUM(E67:E70)</f>
        <v>0</v>
      </c>
      <c r="F66" s="117">
        <f t="shared" si="6"/>
        <v>0</v>
      </c>
      <c r="G66" s="117">
        <f t="shared" si="6"/>
        <v>0</v>
      </c>
      <c r="H66" s="117">
        <f t="shared" si="6"/>
        <v>0</v>
      </c>
      <c r="I66" s="117">
        <f t="shared" si="6"/>
        <v>0</v>
      </c>
      <c r="J66" s="117">
        <f t="shared" si="6"/>
        <v>0</v>
      </c>
      <c r="K66" s="117">
        <f t="shared" si="6"/>
        <v>0</v>
      </c>
      <c r="L66" s="117">
        <f t="shared" si="6"/>
        <v>0</v>
      </c>
      <c r="M66" s="117">
        <f t="shared" si="6"/>
        <v>0</v>
      </c>
      <c r="N66" s="117">
        <f t="shared" si="6"/>
        <v>0</v>
      </c>
      <c r="O66" s="117">
        <f t="shared" si="6"/>
        <v>0</v>
      </c>
      <c r="P66" s="12">
        <f>Раздел2!F68</f>
        <v>0</v>
      </c>
      <c r="Q66" s="12">
        <f>Раздел2!D68</f>
        <v>0</v>
      </c>
    </row>
    <row r="67" spans="1:17" ht="21">
      <c r="A67" s="351"/>
      <c r="B67" s="127" t="s">
        <v>417</v>
      </c>
      <c r="C67" s="64" t="s">
        <v>563</v>
      </c>
      <c r="D67" s="223">
        <v>0</v>
      </c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2">
        <f>Раздел2!F69</f>
        <v>0</v>
      </c>
      <c r="Q67" s="12">
        <f>Раздел2!D69</f>
        <v>0</v>
      </c>
    </row>
    <row r="68" spans="1:17" ht="15.75" customHeight="1">
      <c r="A68" s="351"/>
      <c r="B68" s="127" t="s">
        <v>252</v>
      </c>
      <c r="C68" s="64" t="s">
        <v>564</v>
      </c>
      <c r="D68" s="223">
        <v>0</v>
      </c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2">
        <f>Раздел2!F70</f>
        <v>0</v>
      </c>
      <c r="Q68" s="12">
        <f>Раздел2!D70</f>
        <v>0</v>
      </c>
    </row>
    <row r="69" spans="1:17" ht="15.75" customHeight="1">
      <c r="A69" s="351"/>
      <c r="B69" s="127" t="s">
        <v>254</v>
      </c>
      <c r="C69" s="64" t="s">
        <v>565</v>
      </c>
      <c r="D69" s="223"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186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2">
        <f>Раздел2!F71</f>
        <v>0</v>
      </c>
      <c r="Q69" s="12">
        <f>Раздел2!D71</f>
        <v>0</v>
      </c>
    </row>
    <row r="70" spans="1:17" ht="15.75" customHeight="1">
      <c r="A70" s="351"/>
      <c r="B70" s="127" t="s">
        <v>255</v>
      </c>
      <c r="C70" s="64" t="s">
        <v>566</v>
      </c>
      <c r="D70" s="223">
        <v>0</v>
      </c>
      <c r="E70" s="223">
        <v>0</v>
      </c>
      <c r="F70" s="223">
        <v>0</v>
      </c>
      <c r="G70" s="223">
        <v>0</v>
      </c>
      <c r="H70" s="223">
        <v>0</v>
      </c>
      <c r="I70" s="223">
        <v>0</v>
      </c>
      <c r="J70" s="186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2">
        <f>Раздел2!F72</f>
        <v>0</v>
      </c>
      <c r="Q70" s="12">
        <f>Раздел2!D72</f>
        <v>0</v>
      </c>
    </row>
    <row r="71" spans="1:17" ht="15.75" customHeight="1">
      <c r="A71" s="351"/>
      <c r="B71" s="126" t="s">
        <v>480</v>
      </c>
      <c r="C71" s="64" t="s">
        <v>567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2">
        <f>Раздел2!F73</f>
        <v>0</v>
      </c>
      <c r="Q71" s="12">
        <f>Раздел2!D73</f>
        <v>0</v>
      </c>
    </row>
    <row r="72" spans="1:17" ht="15.75" customHeight="1">
      <c r="A72" s="351"/>
      <c r="B72" s="126" t="s">
        <v>35</v>
      </c>
      <c r="C72" s="64" t="s">
        <v>568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2">
        <f>Раздел2!F74</f>
        <v>0</v>
      </c>
      <c r="Q72" s="12">
        <f>Раздел2!D74</f>
        <v>0</v>
      </c>
    </row>
    <row r="73" spans="1:17" ht="15.75" customHeight="1">
      <c r="A73" s="351"/>
      <c r="B73" s="126" t="s">
        <v>134</v>
      </c>
      <c r="C73" s="64" t="s">
        <v>569</v>
      </c>
      <c r="D73" s="223">
        <v>0</v>
      </c>
      <c r="E73" s="223">
        <v>0</v>
      </c>
      <c r="F73" s="223">
        <v>0</v>
      </c>
      <c r="G73" s="223">
        <v>0</v>
      </c>
      <c r="H73" s="223">
        <v>0</v>
      </c>
      <c r="I73" s="223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2">
        <f>Раздел2!F75</f>
        <v>0</v>
      </c>
      <c r="Q73" s="12">
        <f>Раздел2!D75</f>
        <v>0</v>
      </c>
    </row>
    <row r="74" spans="1:17" ht="15.75" customHeight="1">
      <c r="A74" s="351"/>
      <c r="B74" s="126" t="s">
        <v>36</v>
      </c>
      <c r="C74" s="64" t="s">
        <v>570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1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2">
        <f>Раздел2!F76</f>
        <v>155</v>
      </c>
      <c r="Q74" s="12">
        <f>Раздел2!D76</f>
        <v>1</v>
      </c>
    </row>
    <row r="75" spans="1:17" ht="15.75" customHeight="1">
      <c r="A75" s="351"/>
      <c r="B75" s="126" t="s">
        <v>481</v>
      </c>
      <c r="C75" s="64" t="s">
        <v>571</v>
      </c>
      <c r="D75" s="223">
        <v>0</v>
      </c>
      <c r="E75" s="223">
        <v>0</v>
      </c>
      <c r="F75" s="223">
        <v>0</v>
      </c>
      <c r="G75" s="223">
        <v>0</v>
      </c>
      <c r="H75" s="223">
        <v>0</v>
      </c>
      <c r="I75" s="223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2">
        <f>Раздел2!F77</f>
        <v>0</v>
      </c>
      <c r="Q75" s="12">
        <f>Раздел2!D77</f>
        <v>0</v>
      </c>
    </row>
    <row r="76" spans="1:17" ht="15.75" customHeight="1">
      <c r="A76" s="351"/>
      <c r="B76" s="126" t="s">
        <v>256</v>
      </c>
      <c r="C76" s="64" t="s">
        <v>572</v>
      </c>
      <c r="D76" s="223">
        <v>0</v>
      </c>
      <c r="E76" s="223">
        <v>0</v>
      </c>
      <c r="F76" s="223">
        <v>0</v>
      </c>
      <c r="G76" s="223">
        <v>0</v>
      </c>
      <c r="H76" s="223">
        <v>0</v>
      </c>
      <c r="I76" s="223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2">
        <f>Раздел2!F78</f>
        <v>0</v>
      </c>
      <c r="Q76" s="12">
        <f>Раздел2!D78</f>
        <v>0</v>
      </c>
    </row>
    <row r="77" spans="1:17" ht="15.75" customHeight="1">
      <c r="A77" s="351"/>
      <c r="B77" s="126" t="s">
        <v>37</v>
      </c>
      <c r="C77" s="64" t="s">
        <v>573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2">
        <f>Раздел2!F79</f>
        <v>0</v>
      </c>
      <c r="Q77" s="12">
        <f>Раздел2!D79</f>
        <v>0</v>
      </c>
    </row>
    <row r="78" spans="1:17" ht="15.75" customHeight="1">
      <c r="A78" s="351"/>
      <c r="B78" s="126" t="s">
        <v>257</v>
      </c>
      <c r="C78" s="64" t="s">
        <v>574</v>
      </c>
      <c r="D78" s="223">
        <v>0</v>
      </c>
      <c r="E78" s="223">
        <v>0</v>
      </c>
      <c r="F78" s="223">
        <v>0</v>
      </c>
      <c r="G78" s="223">
        <v>0</v>
      </c>
      <c r="H78" s="223">
        <v>0</v>
      </c>
      <c r="I78" s="223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2">
        <f>Раздел2!F80</f>
        <v>0</v>
      </c>
      <c r="Q78" s="12">
        <f>Раздел2!D80</f>
        <v>0</v>
      </c>
    </row>
    <row r="79" spans="1:17" ht="15.75" customHeight="1">
      <c r="A79" s="351"/>
      <c r="B79" s="126" t="s">
        <v>258</v>
      </c>
      <c r="C79" s="64" t="s">
        <v>575</v>
      </c>
      <c r="D79" s="223">
        <v>0</v>
      </c>
      <c r="E79" s="223">
        <v>0</v>
      </c>
      <c r="F79" s="223">
        <v>0</v>
      </c>
      <c r="G79" s="223">
        <v>0</v>
      </c>
      <c r="H79" s="223">
        <v>0</v>
      </c>
      <c r="I79" s="223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2">
        <f>Раздел2!F81</f>
        <v>0</v>
      </c>
      <c r="Q79" s="12">
        <f>Раздел2!D81</f>
        <v>0</v>
      </c>
    </row>
    <row r="80" spans="1:17" ht="15.75" customHeight="1">
      <c r="A80" s="351"/>
      <c r="B80" s="126" t="s">
        <v>776</v>
      </c>
      <c r="C80" s="64" t="s">
        <v>576</v>
      </c>
      <c r="D80" s="117">
        <f>SUM(D81:D82)</f>
        <v>0</v>
      </c>
      <c r="E80" s="117">
        <f t="shared" ref="E80:O80" si="7">SUM(E81:E82)</f>
        <v>0</v>
      </c>
      <c r="F80" s="117">
        <f t="shared" si="7"/>
        <v>0</v>
      </c>
      <c r="G80" s="117">
        <f t="shared" si="7"/>
        <v>0</v>
      </c>
      <c r="H80" s="117">
        <f t="shared" si="7"/>
        <v>0</v>
      </c>
      <c r="I80" s="117">
        <f t="shared" si="7"/>
        <v>0</v>
      </c>
      <c r="J80" s="117">
        <f t="shared" si="7"/>
        <v>0</v>
      </c>
      <c r="K80" s="117">
        <f t="shared" si="7"/>
        <v>0</v>
      </c>
      <c r="L80" s="117">
        <f t="shared" si="7"/>
        <v>0</v>
      </c>
      <c r="M80" s="117">
        <f t="shared" si="7"/>
        <v>0</v>
      </c>
      <c r="N80" s="117">
        <f t="shared" si="7"/>
        <v>0</v>
      </c>
      <c r="O80" s="117">
        <f t="shared" si="7"/>
        <v>0</v>
      </c>
      <c r="P80" s="12">
        <f>Раздел2!F82</f>
        <v>0</v>
      </c>
      <c r="Q80" s="12">
        <f>Раздел2!D82</f>
        <v>0</v>
      </c>
    </row>
    <row r="81" spans="1:17" ht="21">
      <c r="A81" s="351"/>
      <c r="B81" s="127" t="s">
        <v>418</v>
      </c>
      <c r="C81" s="64" t="s">
        <v>577</v>
      </c>
      <c r="D81" s="223">
        <v>0</v>
      </c>
      <c r="E81" s="223">
        <v>0</v>
      </c>
      <c r="F81" s="223">
        <v>0</v>
      </c>
      <c r="G81" s="223">
        <v>0</v>
      </c>
      <c r="H81" s="223">
        <v>0</v>
      </c>
      <c r="I81" s="223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2">
        <f>Раздел2!F83</f>
        <v>0</v>
      </c>
      <c r="Q81" s="12">
        <f>Раздел2!D83</f>
        <v>0</v>
      </c>
    </row>
    <row r="82" spans="1:17" ht="15.75" customHeight="1">
      <c r="A82" s="351"/>
      <c r="B82" s="127" t="s">
        <v>292</v>
      </c>
      <c r="C82" s="64" t="s">
        <v>578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23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2">
        <f>Раздел2!F84</f>
        <v>0</v>
      </c>
      <c r="Q82" s="12">
        <f>Раздел2!D84</f>
        <v>0</v>
      </c>
    </row>
    <row r="83" spans="1:17" ht="15.95" customHeight="1">
      <c r="A83" s="351"/>
      <c r="B83" s="126" t="s">
        <v>38</v>
      </c>
      <c r="C83" s="64" t="s">
        <v>579</v>
      </c>
      <c r="D83" s="223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2">
        <f>Раздел2!F85</f>
        <v>0</v>
      </c>
      <c r="Q83" s="12">
        <f>Раздел2!D85</f>
        <v>0</v>
      </c>
    </row>
    <row r="84" spans="1:17" ht="15.75" customHeight="1">
      <c r="A84" s="351"/>
      <c r="B84" s="126" t="s">
        <v>39</v>
      </c>
      <c r="C84" s="64" t="s">
        <v>580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2">
        <f>Раздел2!F86</f>
        <v>0</v>
      </c>
      <c r="Q84" s="12">
        <f>Раздел2!D86</f>
        <v>0</v>
      </c>
    </row>
    <row r="85" spans="1:17" ht="15.75" customHeight="1">
      <c r="A85" s="351"/>
      <c r="B85" s="126" t="s">
        <v>40</v>
      </c>
      <c r="C85" s="64" t="s">
        <v>581</v>
      </c>
      <c r="D85" s="223">
        <v>0</v>
      </c>
      <c r="E85" s="223">
        <v>0</v>
      </c>
      <c r="F85" s="223">
        <v>0</v>
      </c>
      <c r="G85" s="223">
        <v>0</v>
      </c>
      <c r="H85" s="223">
        <v>0</v>
      </c>
      <c r="I85" s="223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2">
        <f>Раздел2!F87</f>
        <v>0</v>
      </c>
      <c r="Q85" s="12">
        <f>Раздел2!D87</f>
        <v>0</v>
      </c>
    </row>
    <row r="86" spans="1:17" ht="15.75" customHeight="1">
      <c r="A86" s="351"/>
      <c r="B86" s="126" t="s">
        <v>482</v>
      </c>
      <c r="C86" s="64" t="s">
        <v>582</v>
      </c>
      <c r="D86" s="223">
        <v>0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2">
        <f>Раздел2!F88</f>
        <v>0</v>
      </c>
      <c r="Q86" s="12">
        <f>Раздел2!D88</f>
        <v>0</v>
      </c>
    </row>
    <row r="87" spans="1:17" ht="15.75" customHeight="1">
      <c r="A87" s="351"/>
      <c r="B87" s="126" t="s">
        <v>483</v>
      </c>
      <c r="C87" s="64" t="s">
        <v>583</v>
      </c>
      <c r="D87" s="223">
        <v>0</v>
      </c>
      <c r="E87" s="223">
        <v>0</v>
      </c>
      <c r="F87" s="223">
        <v>0</v>
      </c>
      <c r="G87" s="223">
        <v>0</v>
      </c>
      <c r="H87" s="223">
        <v>0</v>
      </c>
      <c r="I87" s="223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2">
        <f>Раздел2!F89</f>
        <v>0</v>
      </c>
      <c r="Q87" s="12">
        <f>Раздел2!D89</f>
        <v>0</v>
      </c>
    </row>
    <row r="88" spans="1:17" ht="15.75" customHeight="1">
      <c r="A88" s="351"/>
      <c r="B88" s="126" t="s">
        <v>41</v>
      </c>
      <c r="C88" s="64" t="s">
        <v>584</v>
      </c>
      <c r="D88" s="223">
        <v>0</v>
      </c>
      <c r="E88" s="223">
        <v>0</v>
      </c>
      <c r="F88" s="223">
        <v>0</v>
      </c>
      <c r="G88" s="223">
        <v>0</v>
      </c>
      <c r="H88" s="223">
        <v>0</v>
      </c>
      <c r="I88" s="223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2">
        <f>Раздел2!F90</f>
        <v>0</v>
      </c>
      <c r="Q88" s="12">
        <f>Раздел2!D90</f>
        <v>0</v>
      </c>
    </row>
    <row r="89" spans="1:17" ht="15.75" customHeight="1">
      <c r="A89" s="351"/>
      <c r="B89" s="126" t="s">
        <v>386</v>
      </c>
      <c r="C89" s="64" t="s">
        <v>585</v>
      </c>
      <c r="D89" s="117">
        <f>SUM(D90:D91)</f>
        <v>0</v>
      </c>
      <c r="E89" s="117">
        <f t="shared" ref="E89:O89" si="8">SUM(E90:E91)</f>
        <v>0</v>
      </c>
      <c r="F89" s="117">
        <f t="shared" si="8"/>
        <v>0</v>
      </c>
      <c r="G89" s="117">
        <f t="shared" si="8"/>
        <v>0</v>
      </c>
      <c r="H89" s="117">
        <f t="shared" si="8"/>
        <v>0</v>
      </c>
      <c r="I89" s="117">
        <f t="shared" si="8"/>
        <v>0</v>
      </c>
      <c r="J89" s="117">
        <f t="shared" si="8"/>
        <v>0</v>
      </c>
      <c r="K89" s="117">
        <f t="shared" si="8"/>
        <v>0</v>
      </c>
      <c r="L89" s="117">
        <f t="shared" si="8"/>
        <v>0</v>
      </c>
      <c r="M89" s="117">
        <f t="shared" si="8"/>
        <v>0</v>
      </c>
      <c r="N89" s="117">
        <f t="shared" si="8"/>
        <v>0</v>
      </c>
      <c r="O89" s="117">
        <f t="shared" si="8"/>
        <v>0</v>
      </c>
      <c r="P89" s="12">
        <f>Раздел2!F91</f>
        <v>0</v>
      </c>
      <c r="Q89" s="12">
        <f>Раздел2!D91</f>
        <v>0</v>
      </c>
    </row>
    <row r="90" spans="1:17" ht="21">
      <c r="A90" s="351"/>
      <c r="B90" s="127" t="s">
        <v>419</v>
      </c>
      <c r="C90" s="64" t="s">
        <v>586</v>
      </c>
      <c r="D90" s="223">
        <v>0</v>
      </c>
      <c r="E90" s="223">
        <v>0</v>
      </c>
      <c r="F90" s="223">
        <v>0</v>
      </c>
      <c r="G90" s="223">
        <v>0</v>
      </c>
      <c r="H90" s="223">
        <v>0</v>
      </c>
      <c r="I90" s="223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2">
        <f>Раздел2!F92</f>
        <v>0</v>
      </c>
      <c r="Q90" s="12">
        <f>Раздел2!D92</f>
        <v>0</v>
      </c>
    </row>
    <row r="91" spans="1:17" ht="15.75" customHeight="1">
      <c r="A91" s="351"/>
      <c r="B91" s="127" t="s">
        <v>78</v>
      </c>
      <c r="C91" s="64" t="s">
        <v>587</v>
      </c>
      <c r="D91" s="223">
        <v>0</v>
      </c>
      <c r="E91" s="223">
        <v>0</v>
      </c>
      <c r="F91" s="223">
        <v>0</v>
      </c>
      <c r="G91" s="223">
        <v>0</v>
      </c>
      <c r="H91" s="223">
        <v>0</v>
      </c>
      <c r="I91" s="223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2">
        <f>Раздел2!F93</f>
        <v>0</v>
      </c>
      <c r="Q91" s="12">
        <f>Раздел2!D93</f>
        <v>0</v>
      </c>
    </row>
    <row r="92" spans="1:17" ht="15.75" customHeight="1">
      <c r="A92" s="351"/>
      <c r="B92" s="126" t="s">
        <v>259</v>
      </c>
      <c r="C92" s="64" t="s">
        <v>588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186">
        <v>0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2">
        <f>Раздел2!F94</f>
        <v>0</v>
      </c>
      <c r="Q92" s="12">
        <f>Раздел2!D94</f>
        <v>0</v>
      </c>
    </row>
    <row r="93" spans="1:17" ht="15.75" customHeight="1">
      <c r="A93" s="351"/>
      <c r="B93" s="126" t="s">
        <v>484</v>
      </c>
      <c r="C93" s="64" t="s">
        <v>589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186">
        <v>0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2">
        <f>Раздел2!F95</f>
        <v>0</v>
      </c>
      <c r="Q93" s="12">
        <f>Раздел2!D95</f>
        <v>0</v>
      </c>
    </row>
    <row r="94" spans="1:17" ht="15.75" customHeight="1">
      <c r="A94" s="351"/>
      <c r="B94" s="126" t="s">
        <v>768</v>
      </c>
      <c r="C94" s="64" t="s">
        <v>590</v>
      </c>
      <c r="D94" s="223">
        <v>0</v>
      </c>
      <c r="E94" s="223">
        <v>0</v>
      </c>
      <c r="F94" s="223">
        <v>0</v>
      </c>
      <c r="G94" s="223">
        <v>0</v>
      </c>
      <c r="H94" s="223">
        <v>0</v>
      </c>
      <c r="I94" s="223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2">
        <f>Раздел2!F96</f>
        <v>0</v>
      </c>
      <c r="Q94" s="12">
        <f>Раздел2!D96</f>
        <v>0</v>
      </c>
    </row>
    <row r="95" spans="1:17" ht="15.75" customHeight="1">
      <c r="A95" s="351"/>
      <c r="B95" s="126" t="s">
        <v>135</v>
      </c>
      <c r="C95" s="64" t="s">
        <v>591</v>
      </c>
      <c r="D95" s="223">
        <v>0</v>
      </c>
      <c r="E95" s="223">
        <v>0</v>
      </c>
      <c r="F95" s="223">
        <v>0</v>
      </c>
      <c r="G95" s="223">
        <v>0</v>
      </c>
      <c r="H95" s="223">
        <v>0</v>
      </c>
      <c r="I95" s="223">
        <v>0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2">
        <f>Раздел2!F97</f>
        <v>0</v>
      </c>
      <c r="Q95" s="12">
        <f>Раздел2!D97</f>
        <v>0</v>
      </c>
    </row>
    <row r="96" spans="1:17" ht="15.75" customHeight="1">
      <c r="A96" s="351"/>
      <c r="B96" s="126" t="s">
        <v>387</v>
      </c>
      <c r="C96" s="64" t="s">
        <v>592</v>
      </c>
      <c r="D96" s="117">
        <f>SUM(D97:D103)</f>
        <v>0</v>
      </c>
      <c r="E96" s="117">
        <f t="shared" ref="E96:O96" si="9">SUM(E97:E103)</f>
        <v>0</v>
      </c>
      <c r="F96" s="117">
        <f t="shared" si="9"/>
        <v>0</v>
      </c>
      <c r="G96" s="117">
        <f t="shared" si="9"/>
        <v>0</v>
      </c>
      <c r="H96" s="117">
        <f t="shared" si="9"/>
        <v>0</v>
      </c>
      <c r="I96" s="117">
        <f t="shared" si="9"/>
        <v>0</v>
      </c>
      <c r="J96" s="117">
        <f t="shared" si="9"/>
        <v>0</v>
      </c>
      <c r="K96" s="117">
        <f t="shared" si="9"/>
        <v>0</v>
      </c>
      <c r="L96" s="117">
        <f t="shared" si="9"/>
        <v>0</v>
      </c>
      <c r="M96" s="117">
        <f t="shared" si="9"/>
        <v>0</v>
      </c>
      <c r="N96" s="117">
        <f t="shared" si="9"/>
        <v>0</v>
      </c>
      <c r="O96" s="117">
        <f t="shared" si="9"/>
        <v>0</v>
      </c>
      <c r="P96" s="12">
        <f>Раздел2!F98</f>
        <v>0</v>
      </c>
      <c r="Q96" s="12">
        <f>Раздел2!D98</f>
        <v>0</v>
      </c>
    </row>
    <row r="97" spans="1:17" ht="21" customHeight="1">
      <c r="A97" s="351"/>
      <c r="B97" s="127" t="s">
        <v>420</v>
      </c>
      <c r="C97" s="64" t="s">
        <v>593</v>
      </c>
      <c r="D97" s="212">
        <v>0</v>
      </c>
      <c r="E97" s="212">
        <v>0</v>
      </c>
      <c r="F97" s="212">
        <v>0</v>
      </c>
      <c r="G97" s="212">
        <v>0</v>
      </c>
      <c r="H97" s="212">
        <v>0</v>
      </c>
      <c r="I97" s="212">
        <v>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187">
        <v>0</v>
      </c>
      <c r="P97" s="12">
        <f>Раздел2!F99</f>
        <v>0</v>
      </c>
      <c r="Q97" s="12">
        <f>Раздел2!D99</f>
        <v>0</v>
      </c>
    </row>
    <row r="98" spans="1:17" ht="21" customHeight="1">
      <c r="A98" s="351"/>
      <c r="B98" s="127" t="s">
        <v>333</v>
      </c>
      <c r="C98" s="64" t="s">
        <v>594</v>
      </c>
      <c r="D98" s="212">
        <v>0</v>
      </c>
      <c r="E98" s="212">
        <v>0</v>
      </c>
      <c r="F98" s="212">
        <v>0</v>
      </c>
      <c r="G98" s="212">
        <v>0</v>
      </c>
      <c r="H98" s="212">
        <v>0</v>
      </c>
      <c r="I98" s="212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2">
        <f>Раздел2!F100</f>
        <v>0</v>
      </c>
      <c r="Q98" s="12">
        <f>Раздел2!D100</f>
        <v>0</v>
      </c>
    </row>
    <row r="99" spans="1:17" ht="21" customHeight="1">
      <c r="A99" s="351"/>
      <c r="B99" s="127" t="s">
        <v>334</v>
      </c>
      <c r="C99" s="64" t="s">
        <v>595</v>
      </c>
      <c r="D99" s="212">
        <v>0</v>
      </c>
      <c r="E99" s="212">
        <v>0</v>
      </c>
      <c r="F99" s="212">
        <v>0</v>
      </c>
      <c r="G99" s="212">
        <v>0</v>
      </c>
      <c r="H99" s="212">
        <v>0</v>
      </c>
      <c r="I99" s="212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v>0</v>
      </c>
      <c r="P99" s="12">
        <f>Раздел2!F101</f>
        <v>0</v>
      </c>
      <c r="Q99" s="12">
        <f>Раздел2!D101</f>
        <v>0</v>
      </c>
    </row>
    <row r="100" spans="1:17" ht="15.75" customHeight="1">
      <c r="A100" s="351"/>
      <c r="B100" s="127" t="s">
        <v>309</v>
      </c>
      <c r="C100" s="64" t="s">
        <v>596</v>
      </c>
      <c r="D100" s="212">
        <v>0</v>
      </c>
      <c r="E100" s="212">
        <v>0</v>
      </c>
      <c r="F100" s="212">
        <v>0</v>
      </c>
      <c r="G100" s="212">
        <v>0</v>
      </c>
      <c r="H100" s="212">
        <v>0</v>
      </c>
      <c r="I100" s="212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2">
        <f>Раздел2!F102</f>
        <v>0</v>
      </c>
      <c r="Q100" s="12">
        <f>Раздел2!D102</f>
        <v>0</v>
      </c>
    </row>
    <row r="101" spans="1:17" ht="15.75" customHeight="1">
      <c r="A101" s="351"/>
      <c r="B101" s="127" t="s">
        <v>325</v>
      </c>
      <c r="C101" s="64" t="s">
        <v>597</v>
      </c>
      <c r="D101" s="212">
        <v>0</v>
      </c>
      <c r="E101" s="212">
        <v>0</v>
      </c>
      <c r="F101" s="212">
        <v>0</v>
      </c>
      <c r="G101" s="212">
        <v>0</v>
      </c>
      <c r="H101" s="212">
        <v>0</v>
      </c>
      <c r="I101" s="212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187">
        <v>0</v>
      </c>
      <c r="P101" s="12">
        <f>Раздел2!F103</f>
        <v>0</v>
      </c>
      <c r="Q101" s="12">
        <f>Раздел2!D103</f>
        <v>0</v>
      </c>
    </row>
    <row r="102" spans="1:17" ht="15.75" customHeight="1">
      <c r="A102" s="351"/>
      <c r="B102" s="127" t="s">
        <v>308</v>
      </c>
      <c r="C102" s="64" t="s">
        <v>598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2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v>0</v>
      </c>
      <c r="P102" s="12">
        <f>Раздел2!F104</f>
        <v>0</v>
      </c>
      <c r="Q102" s="12">
        <f>Раздел2!D104</f>
        <v>0</v>
      </c>
    </row>
    <row r="103" spans="1:17" ht="15.75" customHeight="1">
      <c r="A103" s="351"/>
      <c r="B103" s="127" t="s">
        <v>307</v>
      </c>
      <c r="C103" s="64" t="s">
        <v>599</v>
      </c>
      <c r="D103" s="212">
        <v>0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v>0</v>
      </c>
      <c r="P103" s="12">
        <f>Раздел2!F105</f>
        <v>0</v>
      </c>
      <c r="Q103" s="12">
        <f>Раздел2!D105</f>
        <v>0</v>
      </c>
    </row>
    <row r="104" spans="1:17" ht="15.75" customHeight="1">
      <c r="A104" s="351"/>
      <c r="B104" s="126" t="s">
        <v>42</v>
      </c>
      <c r="C104" s="64" t="s">
        <v>600</v>
      </c>
      <c r="D104" s="212">
        <v>0</v>
      </c>
      <c r="E104" s="212">
        <v>0</v>
      </c>
      <c r="F104" s="212">
        <v>0</v>
      </c>
      <c r="G104" s="212">
        <v>0</v>
      </c>
      <c r="H104" s="212">
        <v>0</v>
      </c>
      <c r="I104" s="212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O104" s="187">
        <v>0</v>
      </c>
      <c r="P104" s="12">
        <f>Раздел2!F106</f>
        <v>0</v>
      </c>
      <c r="Q104" s="12">
        <f>Раздел2!D106</f>
        <v>0</v>
      </c>
    </row>
    <row r="105" spans="1:17" ht="15.75" customHeight="1">
      <c r="A105" s="351"/>
      <c r="B105" s="126" t="s">
        <v>43</v>
      </c>
      <c r="C105" s="64" t="s">
        <v>601</v>
      </c>
      <c r="D105" s="212">
        <v>0</v>
      </c>
      <c r="E105" s="212">
        <v>0</v>
      </c>
      <c r="F105" s="212">
        <v>0</v>
      </c>
      <c r="G105" s="212">
        <v>0</v>
      </c>
      <c r="H105" s="212">
        <v>0</v>
      </c>
      <c r="I105" s="212">
        <v>0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v>0</v>
      </c>
      <c r="P105" s="12">
        <f>Раздел2!F107</f>
        <v>0</v>
      </c>
      <c r="Q105" s="12">
        <f>Раздел2!D107</f>
        <v>0</v>
      </c>
    </row>
    <row r="106" spans="1:17" ht="15.75" customHeight="1">
      <c r="A106" s="351"/>
      <c r="B106" s="126" t="s">
        <v>260</v>
      </c>
      <c r="C106" s="64" t="s">
        <v>602</v>
      </c>
      <c r="D106" s="212">
        <v>0</v>
      </c>
      <c r="E106" s="212">
        <v>0</v>
      </c>
      <c r="F106" s="212">
        <v>0</v>
      </c>
      <c r="G106" s="212">
        <v>0</v>
      </c>
      <c r="H106" s="212">
        <v>0</v>
      </c>
      <c r="I106" s="212">
        <v>0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v>0</v>
      </c>
      <c r="P106" s="12">
        <f>Раздел2!F108</f>
        <v>0</v>
      </c>
      <c r="Q106" s="12">
        <f>Раздел2!D108</f>
        <v>0</v>
      </c>
    </row>
    <row r="107" spans="1:17" ht="21" customHeight="1">
      <c r="A107" s="351"/>
      <c r="B107" s="145" t="s">
        <v>485</v>
      </c>
      <c r="C107" s="64" t="s">
        <v>603</v>
      </c>
      <c r="D107" s="212">
        <v>0</v>
      </c>
      <c r="E107" s="212">
        <v>0</v>
      </c>
      <c r="F107" s="212">
        <v>0</v>
      </c>
      <c r="G107" s="212">
        <v>0</v>
      </c>
      <c r="H107" s="212">
        <v>0</v>
      </c>
      <c r="I107" s="212">
        <v>0</v>
      </c>
      <c r="J107" s="187">
        <v>0</v>
      </c>
      <c r="K107" s="187">
        <v>0</v>
      </c>
      <c r="L107" s="187">
        <v>0</v>
      </c>
      <c r="M107" s="187">
        <v>0</v>
      </c>
      <c r="N107" s="187">
        <v>0</v>
      </c>
      <c r="O107" s="187">
        <v>0</v>
      </c>
      <c r="P107" s="12">
        <f>Раздел2!F109</f>
        <v>0</v>
      </c>
      <c r="Q107" s="12">
        <f>Раздел2!D109</f>
        <v>0</v>
      </c>
    </row>
    <row r="108" spans="1:17" ht="15.75" customHeight="1">
      <c r="A108" s="351"/>
      <c r="B108" s="126" t="s">
        <v>486</v>
      </c>
      <c r="C108" s="64" t="s">
        <v>604</v>
      </c>
      <c r="D108" s="212">
        <v>0</v>
      </c>
      <c r="E108" s="212">
        <v>0</v>
      </c>
      <c r="F108" s="212">
        <v>0</v>
      </c>
      <c r="G108" s="212">
        <v>0</v>
      </c>
      <c r="H108" s="212">
        <v>0</v>
      </c>
      <c r="I108" s="212">
        <v>0</v>
      </c>
      <c r="J108" s="187">
        <v>0</v>
      </c>
      <c r="K108" s="187">
        <v>0</v>
      </c>
      <c r="L108" s="187">
        <v>0</v>
      </c>
      <c r="M108" s="187">
        <v>0</v>
      </c>
      <c r="N108" s="187">
        <v>0</v>
      </c>
      <c r="O108" s="187">
        <v>0</v>
      </c>
      <c r="P108" s="12">
        <f>Раздел2!F110</f>
        <v>0</v>
      </c>
      <c r="Q108" s="12">
        <f>Раздел2!D110</f>
        <v>0</v>
      </c>
    </row>
    <row r="109" spans="1:17" ht="15.75" customHeight="1">
      <c r="A109" s="351"/>
      <c r="B109" s="126" t="s">
        <v>487</v>
      </c>
      <c r="C109" s="64" t="s">
        <v>605</v>
      </c>
      <c r="D109" s="212">
        <v>0</v>
      </c>
      <c r="E109" s="212">
        <v>0</v>
      </c>
      <c r="F109" s="212">
        <v>0</v>
      </c>
      <c r="G109" s="212">
        <v>0</v>
      </c>
      <c r="H109" s="212">
        <v>0</v>
      </c>
      <c r="I109" s="212">
        <v>0</v>
      </c>
      <c r="J109" s="187">
        <v>0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2">
        <f>Раздел2!F111</f>
        <v>0</v>
      </c>
      <c r="Q109" s="12">
        <f>Раздел2!D111</f>
        <v>0</v>
      </c>
    </row>
    <row r="110" spans="1:17" ht="15.75" customHeight="1">
      <c r="A110" s="351"/>
      <c r="B110" s="126" t="s">
        <v>261</v>
      </c>
      <c r="C110" s="64" t="s">
        <v>606</v>
      </c>
      <c r="D110" s="212">
        <v>0</v>
      </c>
      <c r="E110" s="212">
        <v>0</v>
      </c>
      <c r="F110" s="212">
        <v>0</v>
      </c>
      <c r="G110" s="212">
        <v>0</v>
      </c>
      <c r="H110" s="212">
        <v>0</v>
      </c>
      <c r="I110" s="212">
        <v>0</v>
      </c>
      <c r="J110" s="187">
        <v>0</v>
      </c>
      <c r="K110" s="187">
        <v>0</v>
      </c>
      <c r="L110" s="187">
        <v>0</v>
      </c>
      <c r="M110" s="187">
        <v>0</v>
      </c>
      <c r="N110" s="187">
        <v>0</v>
      </c>
      <c r="O110" s="187">
        <v>0</v>
      </c>
      <c r="P110" s="12">
        <f>Раздел2!F112</f>
        <v>0</v>
      </c>
      <c r="Q110" s="12">
        <f>Раздел2!D112</f>
        <v>0</v>
      </c>
    </row>
    <row r="111" spans="1:17" ht="15.75" customHeight="1">
      <c r="A111" s="351"/>
      <c r="B111" s="126" t="s">
        <v>262</v>
      </c>
      <c r="C111" s="64" t="s">
        <v>607</v>
      </c>
      <c r="D111" s="212">
        <v>0</v>
      </c>
      <c r="E111" s="212">
        <v>0</v>
      </c>
      <c r="F111" s="212">
        <v>0</v>
      </c>
      <c r="G111" s="212">
        <v>0</v>
      </c>
      <c r="H111" s="212">
        <v>0</v>
      </c>
      <c r="I111" s="212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2">
        <f>Раздел2!F113</f>
        <v>0</v>
      </c>
      <c r="Q111" s="12">
        <f>Раздел2!D113</f>
        <v>0</v>
      </c>
    </row>
    <row r="112" spans="1:17" ht="15.75" customHeight="1">
      <c r="A112" s="351"/>
      <c r="B112" s="126" t="s">
        <v>44</v>
      </c>
      <c r="C112" s="64" t="s">
        <v>608</v>
      </c>
      <c r="D112" s="212">
        <v>0</v>
      </c>
      <c r="E112" s="212">
        <v>0</v>
      </c>
      <c r="F112" s="212">
        <v>0</v>
      </c>
      <c r="G112" s="212">
        <v>0</v>
      </c>
      <c r="H112" s="212">
        <v>0</v>
      </c>
      <c r="I112" s="212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2">
        <f>Раздел2!F114</f>
        <v>0</v>
      </c>
      <c r="Q112" s="12">
        <f>Раздел2!D114</f>
        <v>0</v>
      </c>
    </row>
    <row r="113" spans="1:17" ht="15.75" customHeight="1">
      <c r="A113" s="351"/>
      <c r="B113" s="126" t="s">
        <v>263</v>
      </c>
      <c r="C113" s="64" t="s">
        <v>609</v>
      </c>
      <c r="D113" s="212">
        <v>0</v>
      </c>
      <c r="E113" s="212">
        <v>0</v>
      </c>
      <c r="F113" s="212">
        <v>0</v>
      </c>
      <c r="G113" s="212">
        <v>0</v>
      </c>
      <c r="H113" s="212">
        <v>0</v>
      </c>
      <c r="I113" s="212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2">
        <f>Раздел2!F115</f>
        <v>0</v>
      </c>
      <c r="Q113" s="12">
        <f>Раздел2!D115</f>
        <v>0</v>
      </c>
    </row>
    <row r="114" spans="1:17" ht="15.75" customHeight="1">
      <c r="A114" s="351"/>
      <c r="B114" s="126" t="s">
        <v>45</v>
      </c>
      <c r="C114" s="64" t="s">
        <v>610</v>
      </c>
      <c r="D114" s="212">
        <v>0</v>
      </c>
      <c r="E114" s="212">
        <v>0</v>
      </c>
      <c r="F114" s="212">
        <v>0</v>
      </c>
      <c r="G114" s="212">
        <v>0</v>
      </c>
      <c r="H114" s="212">
        <v>0</v>
      </c>
      <c r="I114" s="212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187">
        <v>0</v>
      </c>
      <c r="P114" s="12">
        <f>Раздел2!F116</f>
        <v>0</v>
      </c>
      <c r="Q114" s="12">
        <f>Раздел2!D116</f>
        <v>0</v>
      </c>
    </row>
    <row r="115" spans="1:17" ht="15.75" customHeight="1">
      <c r="A115" s="351"/>
      <c r="B115" s="126" t="s">
        <v>46</v>
      </c>
      <c r="C115" s="64" t="s">
        <v>611</v>
      </c>
      <c r="D115" s="212">
        <v>0</v>
      </c>
      <c r="E115" s="212">
        <v>0</v>
      </c>
      <c r="F115" s="212">
        <v>0</v>
      </c>
      <c r="G115" s="212">
        <v>0</v>
      </c>
      <c r="H115" s="212">
        <v>0</v>
      </c>
      <c r="I115" s="212">
        <v>0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87">
        <v>0</v>
      </c>
      <c r="P115" s="12">
        <f>Раздел2!F117</f>
        <v>0</v>
      </c>
      <c r="Q115" s="12">
        <f>Раздел2!D117</f>
        <v>0</v>
      </c>
    </row>
    <row r="116" spans="1:17" ht="15.75" customHeight="1">
      <c r="A116" s="351"/>
      <c r="B116" s="126" t="s">
        <v>264</v>
      </c>
      <c r="C116" s="64" t="s">
        <v>612</v>
      </c>
      <c r="D116" s="212">
        <v>0</v>
      </c>
      <c r="E116" s="212">
        <v>0</v>
      </c>
      <c r="F116" s="212">
        <v>0</v>
      </c>
      <c r="G116" s="212">
        <v>0</v>
      </c>
      <c r="H116" s="212">
        <v>0</v>
      </c>
      <c r="I116" s="212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v>0</v>
      </c>
      <c r="P116" s="12">
        <f>Раздел2!F118</f>
        <v>0</v>
      </c>
      <c r="Q116" s="12">
        <f>Раздел2!D118</f>
        <v>0</v>
      </c>
    </row>
    <row r="117" spans="1:17" ht="15.75" customHeight="1">
      <c r="A117" s="351"/>
      <c r="B117" s="126" t="s">
        <v>488</v>
      </c>
      <c r="C117" s="64" t="s">
        <v>613</v>
      </c>
      <c r="D117" s="212">
        <v>0</v>
      </c>
      <c r="E117" s="212">
        <v>0</v>
      </c>
      <c r="F117" s="212">
        <v>0</v>
      </c>
      <c r="G117" s="212">
        <v>0</v>
      </c>
      <c r="H117" s="212">
        <v>0</v>
      </c>
      <c r="I117" s="212">
        <v>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187">
        <v>0</v>
      </c>
      <c r="P117" s="12">
        <f>Раздел2!F119</f>
        <v>0</v>
      </c>
      <c r="Q117" s="12">
        <f>Раздел2!D119</f>
        <v>0</v>
      </c>
    </row>
    <row r="118" spans="1:17" ht="15.75" customHeight="1">
      <c r="A118" s="351"/>
      <c r="B118" s="126" t="s">
        <v>388</v>
      </c>
      <c r="C118" s="64" t="s">
        <v>614</v>
      </c>
      <c r="D118" s="117">
        <f>SUM(D119:D120)</f>
        <v>0</v>
      </c>
      <c r="E118" s="117">
        <f t="shared" ref="E118:O118" si="10">SUM(E119:E120)</f>
        <v>0</v>
      </c>
      <c r="F118" s="117">
        <f t="shared" si="10"/>
        <v>0</v>
      </c>
      <c r="G118" s="117">
        <f t="shared" si="10"/>
        <v>0</v>
      </c>
      <c r="H118" s="117">
        <f t="shared" si="10"/>
        <v>0</v>
      </c>
      <c r="I118" s="117">
        <f t="shared" si="10"/>
        <v>0</v>
      </c>
      <c r="J118" s="117">
        <f t="shared" si="10"/>
        <v>0</v>
      </c>
      <c r="K118" s="117">
        <f t="shared" si="10"/>
        <v>0</v>
      </c>
      <c r="L118" s="117">
        <f t="shared" si="10"/>
        <v>0</v>
      </c>
      <c r="M118" s="117">
        <f t="shared" si="10"/>
        <v>0</v>
      </c>
      <c r="N118" s="117">
        <f t="shared" si="10"/>
        <v>0</v>
      </c>
      <c r="O118" s="117">
        <f t="shared" si="10"/>
        <v>0</v>
      </c>
      <c r="P118" s="12">
        <f>Раздел2!F120</f>
        <v>0</v>
      </c>
      <c r="Q118" s="12">
        <f>Раздел2!D120</f>
        <v>0</v>
      </c>
    </row>
    <row r="119" spans="1:17" ht="21" customHeight="1">
      <c r="A119" s="351"/>
      <c r="B119" s="127" t="s">
        <v>421</v>
      </c>
      <c r="C119" s="64" t="s">
        <v>615</v>
      </c>
      <c r="D119" s="212">
        <v>0</v>
      </c>
      <c r="E119" s="212">
        <v>0</v>
      </c>
      <c r="F119" s="212">
        <v>0</v>
      </c>
      <c r="G119" s="212">
        <v>0</v>
      </c>
      <c r="H119" s="212">
        <v>0</v>
      </c>
      <c r="I119" s="212">
        <v>0</v>
      </c>
      <c r="J119" s="187">
        <v>0</v>
      </c>
      <c r="K119" s="187">
        <v>0</v>
      </c>
      <c r="L119" s="187">
        <v>0</v>
      </c>
      <c r="M119" s="187">
        <v>0</v>
      </c>
      <c r="N119" s="187">
        <v>0</v>
      </c>
      <c r="O119" s="187">
        <v>0</v>
      </c>
      <c r="P119" s="12">
        <f>Раздел2!F121</f>
        <v>0</v>
      </c>
      <c r="Q119" s="12">
        <f>Раздел2!D121</f>
        <v>0</v>
      </c>
    </row>
    <row r="120" spans="1:17" ht="15.95" customHeight="1">
      <c r="A120" s="351"/>
      <c r="B120" s="127" t="s">
        <v>310</v>
      </c>
      <c r="C120" s="64" t="s">
        <v>616</v>
      </c>
      <c r="D120" s="212">
        <v>0</v>
      </c>
      <c r="E120" s="212">
        <v>0</v>
      </c>
      <c r="F120" s="212">
        <v>0</v>
      </c>
      <c r="G120" s="212">
        <v>0</v>
      </c>
      <c r="H120" s="212">
        <v>0</v>
      </c>
      <c r="I120" s="212">
        <v>0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187">
        <v>0</v>
      </c>
      <c r="P120" s="12">
        <f>Раздел2!F122</f>
        <v>0</v>
      </c>
      <c r="Q120" s="12">
        <f>Раздел2!D122</f>
        <v>0</v>
      </c>
    </row>
    <row r="121" spans="1:17" ht="15.75" customHeight="1">
      <c r="A121" s="351"/>
      <c r="B121" s="126" t="s">
        <v>265</v>
      </c>
      <c r="C121" s="64" t="s">
        <v>617</v>
      </c>
      <c r="D121" s="212">
        <v>0</v>
      </c>
      <c r="E121" s="212">
        <v>0</v>
      </c>
      <c r="F121" s="212">
        <v>0</v>
      </c>
      <c r="G121" s="212">
        <v>0</v>
      </c>
      <c r="H121" s="212">
        <v>0</v>
      </c>
      <c r="I121" s="212">
        <v>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187">
        <v>0</v>
      </c>
      <c r="P121" s="12">
        <f>Раздел2!F123</f>
        <v>0</v>
      </c>
      <c r="Q121" s="12">
        <f>Раздел2!D123</f>
        <v>0</v>
      </c>
    </row>
    <row r="122" spans="1:17" ht="15.75" customHeight="1">
      <c r="A122" s="351"/>
      <c r="B122" s="126" t="s">
        <v>47</v>
      </c>
      <c r="C122" s="64" t="s">
        <v>618</v>
      </c>
      <c r="D122" s="212">
        <v>0</v>
      </c>
      <c r="E122" s="212">
        <v>0</v>
      </c>
      <c r="F122" s="212">
        <v>0</v>
      </c>
      <c r="G122" s="212">
        <v>0</v>
      </c>
      <c r="H122" s="212">
        <v>0</v>
      </c>
      <c r="I122" s="212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187">
        <v>0</v>
      </c>
      <c r="P122" s="12">
        <f>Раздел2!F124</f>
        <v>0</v>
      </c>
      <c r="Q122" s="12">
        <f>Раздел2!D124</f>
        <v>0</v>
      </c>
    </row>
    <row r="123" spans="1:17" ht="15.75" customHeight="1">
      <c r="B123" s="126" t="s">
        <v>769</v>
      </c>
      <c r="C123" s="64" t="s">
        <v>619</v>
      </c>
      <c r="D123" s="212">
        <v>0</v>
      </c>
      <c r="E123" s="212">
        <v>0</v>
      </c>
      <c r="F123" s="212">
        <v>0</v>
      </c>
      <c r="G123" s="212">
        <v>0</v>
      </c>
      <c r="H123" s="212">
        <v>0</v>
      </c>
      <c r="I123" s="212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>
        <v>0</v>
      </c>
      <c r="P123" s="12">
        <f>Раздел2!F125</f>
        <v>0</v>
      </c>
      <c r="Q123" s="12">
        <f>Раздел2!D125</f>
        <v>0</v>
      </c>
    </row>
    <row r="124" spans="1:17" ht="15.75" customHeight="1">
      <c r="B124" s="126" t="s">
        <v>48</v>
      </c>
      <c r="C124" s="64" t="s">
        <v>620</v>
      </c>
      <c r="D124" s="212">
        <v>0</v>
      </c>
      <c r="E124" s="212">
        <v>0</v>
      </c>
      <c r="F124" s="212">
        <v>0</v>
      </c>
      <c r="G124" s="212">
        <v>0</v>
      </c>
      <c r="H124" s="212">
        <v>0</v>
      </c>
      <c r="I124" s="212">
        <v>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  <c r="O124" s="187">
        <v>0</v>
      </c>
      <c r="P124" s="12">
        <f>Раздел2!F126</f>
        <v>0</v>
      </c>
      <c r="Q124" s="12">
        <f>Раздел2!D126</f>
        <v>0</v>
      </c>
    </row>
    <row r="125" spans="1:17" ht="15.75" customHeight="1">
      <c r="B125" s="126" t="s">
        <v>266</v>
      </c>
      <c r="C125" s="64" t="s">
        <v>621</v>
      </c>
      <c r="D125" s="212">
        <v>0</v>
      </c>
      <c r="E125" s="212">
        <v>0</v>
      </c>
      <c r="F125" s="212">
        <v>0</v>
      </c>
      <c r="G125" s="212">
        <v>0</v>
      </c>
      <c r="H125" s="212">
        <v>0</v>
      </c>
      <c r="I125" s="212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  <c r="O125" s="187">
        <v>0</v>
      </c>
      <c r="P125" s="12">
        <f>Раздел2!F127</f>
        <v>0</v>
      </c>
      <c r="Q125" s="12">
        <f>Раздел2!D127</f>
        <v>0</v>
      </c>
    </row>
    <row r="126" spans="1:17" ht="15.75" customHeight="1">
      <c r="B126" s="126" t="s">
        <v>389</v>
      </c>
      <c r="C126" s="64" t="s">
        <v>622</v>
      </c>
      <c r="D126" s="117">
        <f>SUM(D127:D128)</f>
        <v>0</v>
      </c>
      <c r="E126" s="117">
        <f t="shared" ref="E126:O126" si="11">SUM(E127:E128)</f>
        <v>0</v>
      </c>
      <c r="F126" s="117">
        <f t="shared" si="11"/>
        <v>0</v>
      </c>
      <c r="G126" s="117">
        <f t="shared" si="11"/>
        <v>0</v>
      </c>
      <c r="H126" s="117">
        <f t="shared" si="11"/>
        <v>0</v>
      </c>
      <c r="I126" s="117">
        <f t="shared" si="11"/>
        <v>0</v>
      </c>
      <c r="J126" s="117">
        <f t="shared" si="11"/>
        <v>0</v>
      </c>
      <c r="K126" s="117">
        <f t="shared" si="11"/>
        <v>0</v>
      </c>
      <c r="L126" s="117">
        <f t="shared" si="11"/>
        <v>0</v>
      </c>
      <c r="M126" s="117">
        <f t="shared" si="11"/>
        <v>0</v>
      </c>
      <c r="N126" s="117">
        <f t="shared" si="11"/>
        <v>0</v>
      </c>
      <c r="O126" s="117">
        <f t="shared" si="11"/>
        <v>0</v>
      </c>
      <c r="P126" s="12">
        <f>Раздел2!F128</f>
        <v>0</v>
      </c>
      <c r="Q126" s="12">
        <f>Раздел2!D128</f>
        <v>0</v>
      </c>
    </row>
    <row r="127" spans="1:17" ht="21" customHeight="1">
      <c r="B127" s="127" t="s">
        <v>422</v>
      </c>
      <c r="C127" s="64" t="s">
        <v>623</v>
      </c>
      <c r="D127" s="212">
        <v>0</v>
      </c>
      <c r="E127" s="212">
        <v>0</v>
      </c>
      <c r="F127" s="212">
        <v>0</v>
      </c>
      <c r="G127" s="212">
        <v>0</v>
      </c>
      <c r="H127" s="212">
        <v>0</v>
      </c>
      <c r="I127" s="212">
        <v>0</v>
      </c>
      <c r="J127" s="187">
        <v>0</v>
      </c>
      <c r="K127" s="187">
        <v>0</v>
      </c>
      <c r="L127" s="187">
        <v>0</v>
      </c>
      <c r="M127" s="187">
        <v>0</v>
      </c>
      <c r="N127" s="187">
        <v>0</v>
      </c>
      <c r="O127" s="187">
        <v>0</v>
      </c>
      <c r="P127" s="12">
        <f>Раздел2!F129</f>
        <v>0</v>
      </c>
      <c r="Q127" s="12">
        <f>Раздел2!D129</f>
        <v>0</v>
      </c>
    </row>
    <row r="128" spans="1:17" ht="15.95" customHeight="1">
      <c r="B128" s="127" t="s">
        <v>311</v>
      </c>
      <c r="C128" s="64" t="s">
        <v>624</v>
      </c>
      <c r="D128" s="212">
        <v>0</v>
      </c>
      <c r="E128" s="212">
        <v>0</v>
      </c>
      <c r="F128" s="212">
        <v>0</v>
      </c>
      <c r="G128" s="212">
        <v>0</v>
      </c>
      <c r="H128" s="212">
        <v>0</v>
      </c>
      <c r="I128" s="212">
        <v>0</v>
      </c>
      <c r="J128" s="187">
        <v>0</v>
      </c>
      <c r="K128" s="187">
        <v>0</v>
      </c>
      <c r="L128" s="187">
        <v>0</v>
      </c>
      <c r="M128" s="187">
        <v>0</v>
      </c>
      <c r="N128" s="187">
        <v>0</v>
      </c>
      <c r="O128" s="187">
        <v>0</v>
      </c>
      <c r="P128" s="12">
        <f>Раздел2!F130</f>
        <v>0</v>
      </c>
      <c r="Q128" s="12">
        <f>Раздел2!D130</f>
        <v>0</v>
      </c>
    </row>
    <row r="129" spans="2:17" ht="15.95" customHeight="1">
      <c r="B129" s="126" t="s">
        <v>511</v>
      </c>
      <c r="C129" s="64" t="s">
        <v>625</v>
      </c>
      <c r="D129" s="117">
        <f>SUM(D130:D133)</f>
        <v>0</v>
      </c>
      <c r="E129" s="117">
        <f t="shared" ref="E129:O129" si="12">SUM(E130:E133)</f>
        <v>0</v>
      </c>
      <c r="F129" s="117">
        <f t="shared" si="12"/>
        <v>0</v>
      </c>
      <c r="G129" s="117">
        <f t="shared" si="12"/>
        <v>0</v>
      </c>
      <c r="H129" s="117">
        <f t="shared" si="12"/>
        <v>0</v>
      </c>
      <c r="I129" s="117">
        <f t="shared" si="12"/>
        <v>0</v>
      </c>
      <c r="J129" s="117">
        <f t="shared" si="12"/>
        <v>0</v>
      </c>
      <c r="K129" s="117">
        <f t="shared" si="12"/>
        <v>0</v>
      </c>
      <c r="L129" s="117">
        <f t="shared" si="12"/>
        <v>0</v>
      </c>
      <c r="M129" s="117">
        <f t="shared" si="12"/>
        <v>0</v>
      </c>
      <c r="N129" s="117">
        <f t="shared" si="12"/>
        <v>0</v>
      </c>
      <c r="O129" s="117">
        <f t="shared" si="12"/>
        <v>0</v>
      </c>
      <c r="P129" s="12">
        <f>Раздел2!F131</f>
        <v>0</v>
      </c>
      <c r="Q129" s="12">
        <f>Раздел2!D131</f>
        <v>0</v>
      </c>
    </row>
    <row r="130" spans="2:17" ht="21" customHeight="1">
      <c r="B130" s="127" t="s">
        <v>509</v>
      </c>
      <c r="C130" s="64" t="s">
        <v>626</v>
      </c>
      <c r="D130" s="212">
        <v>0</v>
      </c>
      <c r="E130" s="212">
        <v>0</v>
      </c>
      <c r="F130" s="212">
        <v>0</v>
      </c>
      <c r="G130" s="212">
        <v>0</v>
      </c>
      <c r="H130" s="212">
        <v>0</v>
      </c>
      <c r="I130" s="212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2">
        <f>Раздел2!F132</f>
        <v>0</v>
      </c>
      <c r="Q130" s="12">
        <f>Раздел2!D132</f>
        <v>0</v>
      </c>
    </row>
    <row r="131" spans="2:17" ht="15.75" customHeight="1">
      <c r="B131" s="127" t="s">
        <v>489</v>
      </c>
      <c r="C131" s="64" t="s">
        <v>627</v>
      </c>
      <c r="D131" s="212">
        <v>0</v>
      </c>
      <c r="E131" s="212">
        <v>0</v>
      </c>
      <c r="F131" s="212">
        <v>0</v>
      </c>
      <c r="G131" s="212">
        <v>0</v>
      </c>
      <c r="H131" s="212">
        <v>0</v>
      </c>
      <c r="I131" s="212">
        <v>0</v>
      </c>
      <c r="J131" s="187">
        <v>0</v>
      </c>
      <c r="K131" s="187">
        <v>0</v>
      </c>
      <c r="L131" s="187">
        <v>0</v>
      </c>
      <c r="M131" s="187">
        <v>0</v>
      </c>
      <c r="N131" s="187">
        <v>0</v>
      </c>
      <c r="O131" s="187">
        <v>0</v>
      </c>
      <c r="P131" s="12">
        <f>Раздел2!F133</f>
        <v>0</v>
      </c>
      <c r="Q131" s="12">
        <f>Раздел2!D133</f>
        <v>0</v>
      </c>
    </row>
    <row r="132" spans="2:17" ht="15.75" customHeight="1">
      <c r="B132" s="127" t="s">
        <v>490</v>
      </c>
      <c r="C132" s="64" t="s">
        <v>628</v>
      </c>
      <c r="D132" s="212">
        <v>0</v>
      </c>
      <c r="E132" s="212">
        <v>0</v>
      </c>
      <c r="F132" s="212">
        <v>0</v>
      </c>
      <c r="G132" s="212">
        <v>0</v>
      </c>
      <c r="H132" s="212">
        <v>0</v>
      </c>
      <c r="I132" s="212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2">
        <f>Раздел2!F134</f>
        <v>0</v>
      </c>
      <c r="Q132" s="12">
        <f>Раздел2!D134</f>
        <v>0</v>
      </c>
    </row>
    <row r="133" spans="2:17" ht="15.75" customHeight="1">
      <c r="B133" s="127" t="s">
        <v>491</v>
      </c>
      <c r="C133" s="64" t="s">
        <v>629</v>
      </c>
      <c r="D133" s="212">
        <v>0</v>
      </c>
      <c r="E133" s="212">
        <v>0</v>
      </c>
      <c r="F133" s="212">
        <v>0</v>
      </c>
      <c r="G133" s="212">
        <v>0</v>
      </c>
      <c r="H133" s="212">
        <v>0</v>
      </c>
      <c r="I133" s="212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2">
        <f>Раздел2!F135</f>
        <v>0</v>
      </c>
      <c r="Q133" s="12">
        <f>Раздел2!D135</f>
        <v>0</v>
      </c>
    </row>
    <row r="134" spans="2:17" ht="15.75" customHeight="1">
      <c r="B134" s="126" t="s">
        <v>49</v>
      </c>
      <c r="C134" s="64" t="s">
        <v>630</v>
      </c>
      <c r="D134" s="212">
        <v>0</v>
      </c>
      <c r="E134" s="212">
        <v>0</v>
      </c>
      <c r="F134" s="212">
        <v>0</v>
      </c>
      <c r="G134" s="212">
        <v>0</v>
      </c>
      <c r="H134" s="212">
        <v>0</v>
      </c>
      <c r="I134" s="212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2">
        <f>Раздел2!F136</f>
        <v>0</v>
      </c>
      <c r="Q134" s="12">
        <f>Раздел2!D136</f>
        <v>0</v>
      </c>
    </row>
    <row r="135" spans="2:17" ht="15.75" customHeight="1">
      <c r="B135" s="126" t="s">
        <v>390</v>
      </c>
      <c r="C135" s="64" t="s">
        <v>631</v>
      </c>
      <c r="D135" s="117">
        <f>SUM(D136:D140)</f>
        <v>0</v>
      </c>
      <c r="E135" s="117">
        <f t="shared" ref="E135:O135" si="13">SUM(E136:E140)</f>
        <v>0</v>
      </c>
      <c r="F135" s="117">
        <f t="shared" si="13"/>
        <v>0</v>
      </c>
      <c r="G135" s="117">
        <f t="shared" si="13"/>
        <v>0</v>
      </c>
      <c r="H135" s="117">
        <f t="shared" si="13"/>
        <v>0</v>
      </c>
      <c r="I135" s="117">
        <f t="shared" si="13"/>
        <v>0</v>
      </c>
      <c r="J135" s="117">
        <f t="shared" si="13"/>
        <v>0</v>
      </c>
      <c r="K135" s="117">
        <f t="shared" si="13"/>
        <v>0</v>
      </c>
      <c r="L135" s="117">
        <f t="shared" si="13"/>
        <v>0</v>
      </c>
      <c r="M135" s="117">
        <f t="shared" si="13"/>
        <v>0</v>
      </c>
      <c r="N135" s="117">
        <f t="shared" si="13"/>
        <v>0</v>
      </c>
      <c r="O135" s="117">
        <f t="shared" si="13"/>
        <v>0</v>
      </c>
      <c r="P135" s="12">
        <f>Раздел2!F137</f>
        <v>0</v>
      </c>
      <c r="Q135" s="12">
        <f>Раздел2!D137</f>
        <v>0</v>
      </c>
    </row>
    <row r="136" spans="2:17" ht="21" customHeight="1">
      <c r="B136" s="127" t="s">
        <v>423</v>
      </c>
      <c r="C136" s="64" t="s">
        <v>632</v>
      </c>
      <c r="D136" s="212">
        <v>0</v>
      </c>
      <c r="E136" s="212">
        <v>0</v>
      </c>
      <c r="F136" s="212">
        <v>0</v>
      </c>
      <c r="G136" s="212">
        <v>0</v>
      </c>
      <c r="H136" s="212">
        <v>0</v>
      </c>
      <c r="I136" s="212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2">
        <f>Раздел2!F138</f>
        <v>0</v>
      </c>
      <c r="Q136" s="12">
        <f>Раздел2!D138</f>
        <v>0</v>
      </c>
    </row>
    <row r="137" spans="2:17" ht="15.75" customHeight="1">
      <c r="B137" s="127" t="s">
        <v>335</v>
      </c>
      <c r="C137" s="64" t="s">
        <v>633</v>
      </c>
      <c r="D137" s="212">
        <v>0</v>
      </c>
      <c r="E137" s="212">
        <v>0</v>
      </c>
      <c r="F137" s="212">
        <v>0</v>
      </c>
      <c r="G137" s="212">
        <v>0</v>
      </c>
      <c r="H137" s="212">
        <v>0</v>
      </c>
      <c r="I137" s="212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87">
        <v>0</v>
      </c>
      <c r="P137" s="12">
        <f>Раздел2!F139</f>
        <v>0</v>
      </c>
      <c r="Q137" s="12">
        <f>Раздел2!D139</f>
        <v>0</v>
      </c>
    </row>
    <row r="138" spans="2:17" ht="15.75" customHeight="1">
      <c r="B138" s="127" t="s">
        <v>750</v>
      </c>
      <c r="C138" s="64" t="s">
        <v>634</v>
      </c>
      <c r="D138" s="212">
        <v>0</v>
      </c>
      <c r="E138" s="212">
        <v>0</v>
      </c>
      <c r="F138" s="212">
        <v>0</v>
      </c>
      <c r="G138" s="212">
        <v>0</v>
      </c>
      <c r="H138" s="212">
        <v>0</v>
      </c>
      <c r="I138" s="212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2">
        <f>Раздел2!F140</f>
        <v>0</v>
      </c>
      <c r="Q138" s="12">
        <f>Раздел2!D140</f>
        <v>0</v>
      </c>
    </row>
    <row r="139" spans="2:17" ht="15.75" customHeight="1">
      <c r="B139" s="127" t="s">
        <v>336</v>
      </c>
      <c r="C139" s="64" t="s">
        <v>635</v>
      </c>
      <c r="D139" s="212">
        <v>0</v>
      </c>
      <c r="E139" s="212">
        <v>0</v>
      </c>
      <c r="F139" s="212">
        <v>0</v>
      </c>
      <c r="G139" s="212">
        <v>0</v>
      </c>
      <c r="H139" s="212">
        <v>0</v>
      </c>
      <c r="I139" s="212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2">
        <f>Раздел2!F141</f>
        <v>0</v>
      </c>
      <c r="Q139" s="12">
        <f>Раздел2!D141</f>
        <v>0</v>
      </c>
    </row>
    <row r="140" spans="2:17" ht="15.75" customHeight="1">
      <c r="B140" s="127" t="s">
        <v>337</v>
      </c>
      <c r="C140" s="64" t="s">
        <v>636</v>
      </c>
      <c r="D140" s="212">
        <v>0</v>
      </c>
      <c r="E140" s="212">
        <v>0</v>
      </c>
      <c r="F140" s="212">
        <v>0</v>
      </c>
      <c r="G140" s="212">
        <v>0</v>
      </c>
      <c r="H140" s="212">
        <v>0</v>
      </c>
      <c r="I140" s="212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2">
        <f>Раздел2!F142</f>
        <v>0</v>
      </c>
      <c r="Q140" s="12">
        <f>Раздел2!D142</f>
        <v>0</v>
      </c>
    </row>
    <row r="141" spans="2:17" ht="15.75" customHeight="1">
      <c r="B141" s="126" t="s">
        <v>267</v>
      </c>
      <c r="C141" s="64" t="s">
        <v>637</v>
      </c>
      <c r="D141" s="212">
        <v>0</v>
      </c>
      <c r="E141" s="212">
        <v>0</v>
      </c>
      <c r="F141" s="212">
        <v>0</v>
      </c>
      <c r="G141" s="212">
        <v>0</v>
      </c>
      <c r="H141" s="212">
        <v>0</v>
      </c>
      <c r="I141" s="212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2">
        <f>Раздел2!F143</f>
        <v>0</v>
      </c>
      <c r="Q141" s="12">
        <f>Раздел2!D143</f>
        <v>0</v>
      </c>
    </row>
    <row r="142" spans="2:17" ht="15.75" customHeight="1">
      <c r="B142" s="126" t="s">
        <v>268</v>
      </c>
      <c r="C142" s="64" t="s">
        <v>638</v>
      </c>
      <c r="D142" s="212">
        <v>0</v>
      </c>
      <c r="E142" s="212">
        <v>0</v>
      </c>
      <c r="F142" s="212">
        <v>0</v>
      </c>
      <c r="G142" s="212">
        <v>0</v>
      </c>
      <c r="H142" s="212">
        <v>0</v>
      </c>
      <c r="I142" s="212">
        <v>0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87">
        <v>0</v>
      </c>
      <c r="P142" s="12">
        <f>Раздел2!F144</f>
        <v>0</v>
      </c>
      <c r="Q142" s="12">
        <f>Раздел2!D144</f>
        <v>0</v>
      </c>
    </row>
    <row r="143" spans="2:17" ht="15.75" customHeight="1">
      <c r="B143" s="126" t="s">
        <v>269</v>
      </c>
      <c r="C143" s="64" t="s">
        <v>639</v>
      </c>
      <c r="D143" s="212">
        <v>0</v>
      </c>
      <c r="E143" s="212">
        <v>0</v>
      </c>
      <c r="F143" s="212">
        <v>0</v>
      </c>
      <c r="G143" s="212">
        <v>0</v>
      </c>
      <c r="H143" s="212">
        <v>0</v>
      </c>
      <c r="I143" s="212">
        <v>0</v>
      </c>
      <c r="J143" s="187">
        <v>0</v>
      </c>
      <c r="K143" s="187">
        <v>0</v>
      </c>
      <c r="L143" s="187">
        <v>0</v>
      </c>
      <c r="M143" s="187">
        <v>0</v>
      </c>
      <c r="N143" s="187">
        <v>0</v>
      </c>
      <c r="O143" s="187">
        <v>0</v>
      </c>
      <c r="P143" s="12">
        <f>Раздел2!F145</f>
        <v>0</v>
      </c>
      <c r="Q143" s="12">
        <f>Раздел2!D145</f>
        <v>0</v>
      </c>
    </row>
    <row r="144" spans="2:17" ht="15.95" customHeight="1">
      <c r="B144" s="126" t="s">
        <v>391</v>
      </c>
      <c r="C144" s="64" t="s">
        <v>640</v>
      </c>
      <c r="D144" s="117">
        <f>SUM(D145:D148)</f>
        <v>0</v>
      </c>
      <c r="E144" s="117">
        <f t="shared" ref="E144:O144" si="14">SUM(E145:E148)</f>
        <v>0</v>
      </c>
      <c r="F144" s="117">
        <f t="shared" si="14"/>
        <v>0</v>
      </c>
      <c r="G144" s="117">
        <f>SUM(G145:G148)</f>
        <v>0</v>
      </c>
      <c r="H144" s="117">
        <f t="shared" si="14"/>
        <v>0</v>
      </c>
      <c r="I144" s="117">
        <f t="shared" si="14"/>
        <v>0</v>
      </c>
      <c r="J144" s="117">
        <f t="shared" si="14"/>
        <v>0</v>
      </c>
      <c r="K144" s="117">
        <f t="shared" si="14"/>
        <v>0</v>
      </c>
      <c r="L144" s="117">
        <f t="shared" si="14"/>
        <v>0</v>
      </c>
      <c r="M144" s="117">
        <f t="shared" si="14"/>
        <v>0</v>
      </c>
      <c r="N144" s="117">
        <f t="shared" si="14"/>
        <v>0</v>
      </c>
      <c r="O144" s="117">
        <f t="shared" si="14"/>
        <v>0</v>
      </c>
      <c r="P144" s="12">
        <f>Раздел2!F146</f>
        <v>0</v>
      </c>
      <c r="Q144" s="12">
        <f>Раздел2!D146</f>
        <v>0</v>
      </c>
    </row>
    <row r="145" spans="2:17" ht="21" customHeight="1">
      <c r="B145" s="127" t="s">
        <v>424</v>
      </c>
      <c r="C145" s="64" t="s">
        <v>641</v>
      </c>
      <c r="D145" s="212">
        <v>0</v>
      </c>
      <c r="E145" s="212">
        <v>0</v>
      </c>
      <c r="F145" s="212">
        <v>0</v>
      </c>
      <c r="G145" s="212">
        <v>0</v>
      </c>
      <c r="H145" s="212">
        <v>0</v>
      </c>
      <c r="I145" s="212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2">
        <f>Раздел2!F147</f>
        <v>0</v>
      </c>
      <c r="Q145" s="12">
        <f>Раздел2!D147</f>
        <v>0</v>
      </c>
    </row>
    <row r="146" spans="2:17" ht="15.75" customHeight="1">
      <c r="B146" s="127" t="s">
        <v>293</v>
      </c>
      <c r="C146" s="64" t="s">
        <v>642</v>
      </c>
      <c r="D146" s="212">
        <v>0</v>
      </c>
      <c r="E146" s="212">
        <v>0</v>
      </c>
      <c r="F146" s="212">
        <v>0</v>
      </c>
      <c r="G146" s="212">
        <v>0</v>
      </c>
      <c r="H146" s="212">
        <v>0</v>
      </c>
      <c r="I146" s="212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2">
        <f>Раздел2!F148</f>
        <v>0</v>
      </c>
      <c r="Q146" s="12">
        <f>Раздел2!D148</f>
        <v>0</v>
      </c>
    </row>
    <row r="147" spans="2:17" ht="15.75" customHeight="1">
      <c r="B147" s="127" t="s">
        <v>294</v>
      </c>
      <c r="C147" s="64" t="s">
        <v>643</v>
      </c>
      <c r="D147" s="212">
        <v>0</v>
      </c>
      <c r="E147" s="212">
        <v>0</v>
      </c>
      <c r="F147" s="212">
        <v>0</v>
      </c>
      <c r="G147" s="212">
        <v>0</v>
      </c>
      <c r="H147" s="212">
        <v>0</v>
      </c>
      <c r="I147" s="212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2">
        <f>Раздел2!F149</f>
        <v>0</v>
      </c>
      <c r="Q147" s="12">
        <f>Раздел2!D149</f>
        <v>0</v>
      </c>
    </row>
    <row r="148" spans="2:17" ht="15.75" customHeight="1">
      <c r="B148" s="127" t="s">
        <v>510</v>
      </c>
      <c r="C148" s="64" t="s">
        <v>644</v>
      </c>
      <c r="D148" s="212">
        <v>0</v>
      </c>
      <c r="E148" s="212">
        <v>0</v>
      </c>
      <c r="F148" s="212">
        <v>0</v>
      </c>
      <c r="G148" s="212">
        <v>0</v>
      </c>
      <c r="H148" s="212">
        <v>0</v>
      </c>
      <c r="I148" s="212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2">
        <f>Раздел2!F150</f>
        <v>0</v>
      </c>
      <c r="Q148" s="12">
        <f>Раздел2!D150</f>
        <v>0</v>
      </c>
    </row>
    <row r="149" spans="2:17" ht="15.75" customHeight="1">
      <c r="B149" s="126" t="s">
        <v>492</v>
      </c>
      <c r="C149" s="64" t="s">
        <v>645</v>
      </c>
      <c r="D149" s="212">
        <v>0</v>
      </c>
      <c r="E149" s="212">
        <v>0</v>
      </c>
      <c r="F149" s="212">
        <v>0</v>
      </c>
      <c r="G149" s="212">
        <v>0</v>
      </c>
      <c r="H149" s="212">
        <v>0</v>
      </c>
      <c r="I149" s="212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2">
        <f>Раздел2!F151</f>
        <v>0</v>
      </c>
      <c r="Q149" s="12">
        <f>Раздел2!D151</f>
        <v>0</v>
      </c>
    </row>
    <row r="150" spans="2:17" ht="15.75" customHeight="1">
      <c r="B150" s="126" t="s">
        <v>493</v>
      </c>
      <c r="C150" s="64" t="s">
        <v>646</v>
      </c>
      <c r="D150" s="212">
        <v>0</v>
      </c>
      <c r="E150" s="212">
        <v>0</v>
      </c>
      <c r="F150" s="212">
        <v>0</v>
      </c>
      <c r="G150" s="212">
        <v>0</v>
      </c>
      <c r="H150" s="212">
        <v>0</v>
      </c>
      <c r="I150" s="212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2">
        <f>Раздел2!F152</f>
        <v>0</v>
      </c>
      <c r="Q150" s="12">
        <f>Раздел2!D152</f>
        <v>0</v>
      </c>
    </row>
    <row r="151" spans="2:17" ht="15.75" customHeight="1">
      <c r="B151" s="126" t="s">
        <v>50</v>
      </c>
      <c r="C151" s="64" t="s">
        <v>647</v>
      </c>
      <c r="D151" s="212">
        <v>0</v>
      </c>
      <c r="E151" s="212">
        <v>0</v>
      </c>
      <c r="F151" s="212">
        <v>0</v>
      </c>
      <c r="G151" s="212">
        <v>0</v>
      </c>
      <c r="H151" s="212">
        <v>0</v>
      </c>
      <c r="I151" s="212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2">
        <f>Раздел2!F153</f>
        <v>0</v>
      </c>
      <c r="Q151" s="12">
        <f>Раздел2!D153</f>
        <v>0</v>
      </c>
    </row>
    <row r="152" spans="2:17" ht="15.75" customHeight="1">
      <c r="B152" s="126" t="s">
        <v>270</v>
      </c>
      <c r="C152" s="64" t="s">
        <v>648</v>
      </c>
      <c r="D152" s="212">
        <v>0</v>
      </c>
      <c r="E152" s="212">
        <v>0</v>
      </c>
      <c r="F152" s="212">
        <v>0</v>
      </c>
      <c r="G152" s="212">
        <v>0</v>
      </c>
      <c r="H152" s="212">
        <v>0</v>
      </c>
      <c r="I152" s="212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2">
        <f>Раздел2!F154</f>
        <v>0</v>
      </c>
      <c r="Q152" s="12">
        <f>Раздел2!D154</f>
        <v>0</v>
      </c>
    </row>
    <row r="153" spans="2:17" ht="15.75" customHeight="1">
      <c r="B153" s="126" t="s">
        <v>271</v>
      </c>
      <c r="C153" s="64" t="s">
        <v>649</v>
      </c>
      <c r="D153" s="212">
        <v>0</v>
      </c>
      <c r="E153" s="212">
        <v>0</v>
      </c>
      <c r="F153" s="212">
        <v>0</v>
      </c>
      <c r="G153" s="212">
        <v>0</v>
      </c>
      <c r="H153" s="212">
        <v>0</v>
      </c>
      <c r="I153" s="212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2">
        <f>Раздел2!F155</f>
        <v>0</v>
      </c>
      <c r="Q153" s="12">
        <f>Раздел2!D155</f>
        <v>0</v>
      </c>
    </row>
    <row r="154" spans="2:17" ht="15.75" customHeight="1">
      <c r="B154" s="126" t="s">
        <v>51</v>
      </c>
      <c r="C154" s="64" t="s">
        <v>650</v>
      </c>
      <c r="D154" s="212">
        <v>0</v>
      </c>
      <c r="E154" s="212">
        <v>0</v>
      </c>
      <c r="F154" s="212">
        <v>0</v>
      </c>
      <c r="G154" s="212">
        <v>0</v>
      </c>
      <c r="H154" s="212">
        <v>0</v>
      </c>
      <c r="I154" s="212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2">
        <f>Раздел2!F156</f>
        <v>0</v>
      </c>
      <c r="Q154" s="12">
        <f>Раздел2!D156</f>
        <v>0</v>
      </c>
    </row>
    <row r="155" spans="2:17" ht="15.75" customHeight="1">
      <c r="B155" s="126" t="s">
        <v>272</v>
      </c>
      <c r="C155" s="64" t="s">
        <v>651</v>
      </c>
      <c r="D155" s="212">
        <v>0</v>
      </c>
      <c r="E155" s="212">
        <v>0</v>
      </c>
      <c r="F155" s="212">
        <v>0</v>
      </c>
      <c r="G155" s="212">
        <v>0</v>
      </c>
      <c r="H155" s="212">
        <v>0</v>
      </c>
      <c r="I155" s="212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2">
        <f>Раздел2!F157</f>
        <v>0</v>
      </c>
      <c r="Q155" s="12">
        <f>Раздел2!D157</f>
        <v>0</v>
      </c>
    </row>
    <row r="156" spans="2:17" ht="15.75" customHeight="1">
      <c r="B156" s="126" t="s">
        <v>52</v>
      </c>
      <c r="C156" s="64" t="s">
        <v>652</v>
      </c>
      <c r="D156" s="212">
        <v>0</v>
      </c>
      <c r="E156" s="212">
        <v>0</v>
      </c>
      <c r="F156" s="212">
        <v>0</v>
      </c>
      <c r="G156" s="212">
        <v>0</v>
      </c>
      <c r="H156" s="212">
        <v>0</v>
      </c>
      <c r="I156" s="212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87">
        <v>0</v>
      </c>
      <c r="P156" s="12">
        <f>Раздел2!F158</f>
        <v>0</v>
      </c>
      <c r="Q156" s="12">
        <f>Раздел2!D158</f>
        <v>0</v>
      </c>
    </row>
    <row r="157" spans="2:17" ht="15.75" customHeight="1">
      <c r="B157" s="126" t="s">
        <v>53</v>
      </c>
      <c r="C157" s="64" t="s">
        <v>653</v>
      </c>
      <c r="D157" s="212">
        <v>0</v>
      </c>
      <c r="E157" s="212">
        <v>0</v>
      </c>
      <c r="F157" s="212">
        <v>0</v>
      </c>
      <c r="G157" s="212">
        <v>0</v>
      </c>
      <c r="H157" s="212">
        <v>0</v>
      </c>
      <c r="I157" s="212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87">
        <v>0</v>
      </c>
      <c r="P157" s="12">
        <f>Раздел2!F159</f>
        <v>0</v>
      </c>
      <c r="Q157" s="12">
        <f>Раздел2!D159</f>
        <v>0</v>
      </c>
    </row>
    <row r="158" spans="2:17" ht="15.75" customHeight="1">
      <c r="B158" s="126" t="s">
        <v>494</v>
      </c>
      <c r="C158" s="64" t="s">
        <v>654</v>
      </c>
      <c r="D158" s="212">
        <v>0</v>
      </c>
      <c r="E158" s="212">
        <v>0</v>
      </c>
      <c r="F158" s="212">
        <v>0</v>
      </c>
      <c r="G158" s="212">
        <v>0</v>
      </c>
      <c r="H158" s="212">
        <v>0</v>
      </c>
      <c r="I158" s="212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87">
        <v>0</v>
      </c>
      <c r="P158" s="12">
        <f>Раздел2!F160</f>
        <v>0</v>
      </c>
      <c r="Q158" s="12">
        <f>Раздел2!D160</f>
        <v>0</v>
      </c>
    </row>
    <row r="159" spans="2:17" ht="15.75" customHeight="1">
      <c r="B159" s="126" t="s">
        <v>54</v>
      </c>
      <c r="C159" s="64" t="s">
        <v>655</v>
      </c>
      <c r="D159" s="212">
        <v>0</v>
      </c>
      <c r="E159" s="212">
        <v>0</v>
      </c>
      <c r="F159" s="212">
        <v>0</v>
      </c>
      <c r="G159" s="212">
        <v>0</v>
      </c>
      <c r="H159" s="212">
        <v>0</v>
      </c>
      <c r="I159" s="212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87">
        <v>0</v>
      </c>
      <c r="P159" s="12">
        <f>Раздел2!F161</f>
        <v>0</v>
      </c>
      <c r="Q159" s="12">
        <f>Раздел2!D161</f>
        <v>0</v>
      </c>
    </row>
    <row r="160" spans="2:17" ht="15.75" customHeight="1">
      <c r="B160" s="126" t="s">
        <v>55</v>
      </c>
      <c r="C160" s="64" t="s">
        <v>656</v>
      </c>
      <c r="D160" s="212">
        <v>0</v>
      </c>
      <c r="E160" s="212">
        <v>0</v>
      </c>
      <c r="F160" s="212">
        <v>0</v>
      </c>
      <c r="G160" s="212">
        <v>0</v>
      </c>
      <c r="H160" s="212">
        <v>0</v>
      </c>
      <c r="I160" s="212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2">
        <f>Раздел2!F162</f>
        <v>0</v>
      </c>
      <c r="Q160" s="12">
        <f>Раздел2!D162</f>
        <v>0</v>
      </c>
    </row>
    <row r="161" spans="2:17" ht="15.75" customHeight="1">
      <c r="B161" s="126" t="s">
        <v>273</v>
      </c>
      <c r="C161" s="64" t="s">
        <v>657</v>
      </c>
      <c r="D161" s="212">
        <v>0</v>
      </c>
      <c r="E161" s="212">
        <v>0</v>
      </c>
      <c r="F161" s="212">
        <v>0</v>
      </c>
      <c r="G161" s="212">
        <v>0</v>
      </c>
      <c r="H161" s="212">
        <v>0</v>
      </c>
      <c r="I161" s="212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2">
        <f>Раздел2!F163</f>
        <v>0</v>
      </c>
      <c r="Q161" s="12">
        <f>Раздел2!D163</f>
        <v>0</v>
      </c>
    </row>
    <row r="162" spans="2:17" ht="15.75" customHeight="1">
      <c r="B162" s="126" t="s">
        <v>495</v>
      </c>
      <c r="C162" s="64" t="s">
        <v>658</v>
      </c>
      <c r="D162" s="212">
        <v>0</v>
      </c>
      <c r="E162" s="212">
        <v>0</v>
      </c>
      <c r="F162" s="212">
        <v>0</v>
      </c>
      <c r="G162" s="212">
        <v>0</v>
      </c>
      <c r="H162" s="212">
        <v>0</v>
      </c>
      <c r="I162" s="212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2">
        <f>Раздел2!F164</f>
        <v>0</v>
      </c>
      <c r="Q162" s="12">
        <f>Раздел2!D164</f>
        <v>0</v>
      </c>
    </row>
    <row r="163" spans="2:17" ht="15.75" customHeight="1">
      <c r="B163" s="126" t="s">
        <v>770</v>
      </c>
      <c r="C163" s="64" t="s">
        <v>659</v>
      </c>
      <c r="D163" s="212">
        <v>0</v>
      </c>
      <c r="E163" s="212">
        <v>0</v>
      </c>
      <c r="F163" s="212">
        <v>0</v>
      </c>
      <c r="G163" s="212">
        <v>0</v>
      </c>
      <c r="H163" s="212">
        <v>0</v>
      </c>
      <c r="I163" s="212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2">
        <f>Раздел2!F165</f>
        <v>0</v>
      </c>
      <c r="Q163" s="12">
        <f>Раздел2!D165</f>
        <v>0</v>
      </c>
    </row>
    <row r="164" spans="2:17" ht="15" customHeight="1">
      <c r="B164" s="126" t="s">
        <v>496</v>
      </c>
      <c r="C164" s="64" t="s">
        <v>660</v>
      </c>
      <c r="D164" s="212">
        <v>0</v>
      </c>
      <c r="E164" s="212">
        <v>0</v>
      </c>
      <c r="F164" s="212">
        <v>0</v>
      </c>
      <c r="G164" s="212">
        <v>0</v>
      </c>
      <c r="H164" s="212">
        <v>0</v>
      </c>
      <c r="I164" s="212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2">
        <f>Раздел2!F166</f>
        <v>0</v>
      </c>
      <c r="Q164" s="12">
        <f>Раздел2!D166</f>
        <v>0</v>
      </c>
    </row>
    <row r="165" spans="2:17" ht="15" customHeight="1">
      <c r="B165" s="126" t="s">
        <v>497</v>
      </c>
      <c r="C165" s="64" t="s">
        <v>661</v>
      </c>
      <c r="D165" s="212">
        <v>0</v>
      </c>
      <c r="E165" s="212">
        <v>0</v>
      </c>
      <c r="F165" s="212">
        <v>0</v>
      </c>
      <c r="G165" s="212">
        <v>0</v>
      </c>
      <c r="H165" s="212">
        <v>0</v>
      </c>
      <c r="I165" s="212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2">
        <f>Раздел2!F167</f>
        <v>0</v>
      </c>
      <c r="Q165" s="12">
        <f>Раздел2!D167</f>
        <v>0</v>
      </c>
    </row>
    <row r="166" spans="2:17" ht="15.75" customHeight="1">
      <c r="B166" s="126" t="s">
        <v>498</v>
      </c>
      <c r="C166" s="64" t="s">
        <v>662</v>
      </c>
      <c r="D166" s="212">
        <v>0</v>
      </c>
      <c r="E166" s="212">
        <v>0</v>
      </c>
      <c r="F166" s="212">
        <v>0</v>
      </c>
      <c r="G166" s="212">
        <v>0</v>
      </c>
      <c r="H166" s="212">
        <v>0</v>
      </c>
      <c r="I166" s="212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2">
        <f>Раздел2!F168</f>
        <v>0</v>
      </c>
      <c r="Q166" s="12">
        <f>Раздел2!D168</f>
        <v>0</v>
      </c>
    </row>
    <row r="167" spans="2:17" ht="15.75" customHeight="1">
      <c r="B167" s="126" t="s">
        <v>499</v>
      </c>
      <c r="C167" s="64" t="s">
        <v>663</v>
      </c>
      <c r="D167" s="212">
        <v>0</v>
      </c>
      <c r="E167" s="212">
        <v>0</v>
      </c>
      <c r="F167" s="212">
        <v>0</v>
      </c>
      <c r="G167" s="212">
        <v>0</v>
      </c>
      <c r="H167" s="212">
        <v>0</v>
      </c>
      <c r="I167" s="212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187">
        <v>0</v>
      </c>
      <c r="P167" s="12">
        <f>Раздел2!F169</f>
        <v>0</v>
      </c>
      <c r="Q167" s="12">
        <f>Раздел2!D169</f>
        <v>0</v>
      </c>
    </row>
    <row r="168" spans="2:17" ht="15.75" customHeight="1">
      <c r="B168" s="126" t="s">
        <v>500</v>
      </c>
      <c r="C168" s="64" t="s">
        <v>664</v>
      </c>
      <c r="D168" s="212">
        <v>0</v>
      </c>
      <c r="E168" s="212">
        <v>0</v>
      </c>
      <c r="F168" s="212">
        <v>0</v>
      </c>
      <c r="G168" s="212">
        <v>0</v>
      </c>
      <c r="H168" s="212">
        <v>0</v>
      </c>
      <c r="I168" s="212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2">
        <f>Раздел2!F170</f>
        <v>0</v>
      </c>
      <c r="Q168" s="12">
        <f>Раздел2!D170</f>
        <v>0</v>
      </c>
    </row>
    <row r="169" spans="2:17" ht="15.75" customHeight="1">
      <c r="B169" s="126" t="s">
        <v>501</v>
      </c>
      <c r="C169" s="64" t="s">
        <v>665</v>
      </c>
      <c r="D169" s="212">
        <v>0</v>
      </c>
      <c r="E169" s="212">
        <v>0</v>
      </c>
      <c r="F169" s="212">
        <v>0</v>
      </c>
      <c r="G169" s="212">
        <v>0</v>
      </c>
      <c r="H169" s="212">
        <v>0</v>
      </c>
      <c r="I169" s="212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187">
        <v>0</v>
      </c>
      <c r="P169" s="12">
        <f>Раздел2!F171</f>
        <v>0</v>
      </c>
      <c r="Q169" s="12">
        <f>Раздел2!D171</f>
        <v>0</v>
      </c>
    </row>
    <row r="170" spans="2:17" ht="15.75" customHeight="1">
      <c r="B170" s="126" t="s">
        <v>502</v>
      </c>
      <c r="C170" s="64" t="s">
        <v>666</v>
      </c>
      <c r="D170" s="212">
        <v>0</v>
      </c>
      <c r="E170" s="212">
        <v>0</v>
      </c>
      <c r="F170" s="212">
        <v>0</v>
      </c>
      <c r="G170" s="212">
        <v>0</v>
      </c>
      <c r="H170" s="212">
        <v>0</v>
      </c>
      <c r="I170" s="212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2">
        <f>Раздел2!F172</f>
        <v>0</v>
      </c>
      <c r="Q170" s="12">
        <f>Раздел2!D172</f>
        <v>0</v>
      </c>
    </row>
    <row r="171" spans="2:17" ht="21">
      <c r="B171" s="126" t="s">
        <v>503</v>
      </c>
      <c r="C171" s="64" t="s">
        <v>667</v>
      </c>
      <c r="D171" s="212">
        <v>0</v>
      </c>
      <c r="E171" s="212">
        <v>0</v>
      </c>
      <c r="F171" s="212">
        <v>0</v>
      </c>
      <c r="G171" s="212">
        <v>0</v>
      </c>
      <c r="H171" s="212">
        <v>0</v>
      </c>
      <c r="I171" s="212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2">
        <f>Раздел2!F173</f>
        <v>0</v>
      </c>
      <c r="Q171" s="12">
        <f>Раздел2!D173</f>
        <v>0</v>
      </c>
    </row>
    <row r="172" spans="2:17" ht="21">
      <c r="B172" s="126" t="s">
        <v>504</v>
      </c>
      <c r="C172" s="64" t="s">
        <v>668</v>
      </c>
      <c r="D172" s="212">
        <v>0</v>
      </c>
      <c r="E172" s="212">
        <v>0</v>
      </c>
      <c r="F172" s="212">
        <v>0</v>
      </c>
      <c r="G172" s="212">
        <v>0</v>
      </c>
      <c r="H172" s="212">
        <v>0</v>
      </c>
      <c r="I172" s="212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2">
        <f>Раздел2!F174</f>
        <v>0</v>
      </c>
      <c r="Q172" s="12">
        <f>Раздел2!D174</f>
        <v>0</v>
      </c>
    </row>
    <row r="173" spans="2:17" ht="15" customHeight="1">
      <c r="B173" s="126" t="s">
        <v>274</v>
      </c>
      <c r="C173" s="64" t="s">
        <v>669</v>
      </c>
      <c r="D173" s="212">
        <v>0</v>
      </c>
      <c r="E173" s="212">
        <v>0</v>
      </c>
      <c r="F173" s="212">
        <v>0</v>
      </c>
      <c r="G173" s="212">
        <v>0</v>
      </c>
      <c r="H173" s="212">
        <v>0</v>
      </c>
      <c r="I173" s="212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2">
        <f>Раздел2!F175</f>
        <v>0</v>
      </c>
      <c r="Q173" s="12">
        <f>Раздел2!D175</f>
        <v>0</v>
      </c>
    </row>
    <row r="174" spans="2:17" ht="15.75" customHeight="1">
      <c r="B174" s="126" t="s">
        <v>56</v>
      </c>
      <c r="C174" s="64" t="s">
        <v>670</v>
      </c>
      <c r="D174" s="212">
        <v>0</v>
      </c>
      <c r="E174" s="212">
        <v>0</v>
      </c>
      <c r="F174" s="212">
        <v>0</v>
      </c>
      <c r="G174" s="212">
        <v>0</v>
      </c>
      <c r="H174" s="212">
        <v>0</v>
      </c>
      <c r="I174" s="212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2">
        <f>Раздел2!F176</f>
        <v>0</v>
      </c>
      <c r="Q174" s="12">
        <f>Раздел2!D176</f>
        <v>0</v>
      </c>
    </row>
    <row r="175" spans="2:17" ht="15.75" customHeight="1">
      <c r="B175" s="126" t="s">
        <v>57</v>
      </c>
      <c r="C175" s="64" t="s">
        <v>671</v>
      </c>
      <c r="D175" s="212">
        <v>0</v>
      </c>
      <c r="E175" s="212">
        <v>0</v>
      </c>
      <c r="F175" s="212">
        <v>0</v>
      </c>
      <c r="G175" s="212">
        <v>0</v>
      </c>
      <c r="H175" s="212">
        <v>0</v>
      </c>
      <c r="I175" s="212">
        <v>0</v>
      </c>
      <c r="J175" s="187">
        <v>0</v>
      </c>
      <c r="K175" s="187">
        <v>0</v>
      </c>
      <c r="L175" s="187">
        <v>0</v>
      </c>
      <c r="M175" s="187">
        <v>0</v>
      </c>
      <c r="N175" s="187">
        <v>0</v>
      </c>
      <c r="O175" s="187">
        <v>0</v>
      </c>
      <c r="P175" s="12">
        <f>Раздел2!F177</f>
        <v>0</v>
      </c>
      <c r="Q175" s="12">
        <f>Раздел2!D177</f>
        <v>0</v>
      </c>
    </row>
    <row r="176" spans="2:17" ht="15.75" customHeight="1">
      <c r="B176" s="126" t="s">
        <v>58</v>
      </c>
      <c r="C176" s="64" t="s">
        <v>672</v>
      </c>
      <c r="D176" s="212">
        <v>0</v>
      </c>
      <c r="E176" s="212">
        <v>0</v>
      </c>
      <c r="F176" s="212">
        <v>0</v>
      </c>
      <c r="G176" s="212">
        <v>0</v>
      </c>
      <c r="H176" s="212">
        <v>0</v>
      </c>
      <c r="I176" s="212">
        <v>0</v>
      </c>
      <c r="J176" s="187">
        <v>0</v>
      </c>
      <c r="K176" s="187">
        <v>0</v>
      </c>
      <c r="L176" s="187">
        <v>0</v>
      </c>
      <c r="M176" s="187">
        <v>0</v>
      </c>
      <c r="N176" s="187">
        <v>0</v>
      </c>
      <c r="O176" s="187">
        <v>0</v>
      </c>
      <c r="P176" s="12">
        <f>Раздел2!F178</f>
        <v>0</v>
      </c>
      <c r="Q176" s="12">
        <f>Раздел2!D178</f>
        <v>0</v>
      </c>
    </row>
    <row r="177" spans="2:17" ht="15.75" customHeight="1">
      <c r="B177" s="126" t="s">
        <v>275</v>
      </c>
      <c r="C177" s="64" t="s">
        <v>673</v>
      </c>
      <c r="D177" s="212">
        <v>0</v>
      </c>
      <c r="E177" s="212">
        <v>0</v>
      </c>
      <c r="F177" s="212">
        <v>0</v>
      </c>
      <c r="G177" s="212">
        <v>0</v>
      </c>
      <c r="H177" s="212">
        <v>0</v>
      </c>
      <c r="I177" s="212">
        <v>0</v>
      </c>
      <c r="J177" s="187">
        <v>0</v>
      </c>
      <c r="K177" s="187">
        <v>0</v>
      </c>
      <c r="L177" s="187">
        <v>0</v>
      </c>
      <c r="M177" s="187">
        <v>0</v>
      </c>
      <c r="N177" s="187">
        <v>0</v>
      </c>
      <c r="O177" s="187">
        <v>0</v>
      </c>
      <c r="P177" s="12">
        <f>Раздел2!F179</f>
        <v>0</v>
      </c>
      <c r="Q177" s="12">
        <f>Раздел2!D179</f>
        <v>0</v>
      </c>
    </row>
    <row r="178" spans="2:17" ht="15.75" customHeight="1">
      <c r="B178" s="126" t="s">
        <v>59</v>
      </c>
      <c r="C178" s="64" t="s">
        <v>674</v>
      </c>
      <c r="D178" s="212">
        <v>0</v>
      </c>
      <c r="E178" s="212">
        <v>0</v>
      </c>
      <c r="F178" s="212">
        <v>0</v>
      </c>
      <c r="G178" s="212">
        <v>0</v>
      </c>
      <c r="H178" s="212">
        <v>0</v>
      </c>
      <c r="I178" s="212">
        <v>0</v>
      </c>
      <c r="J178" s="187"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2">
        <f>Раздел2!F180</f>
        <v>0</v>
      </c>
      <c r="Q178" s="12">
        <f>Раздел2!D180</f>
        <v>0</v>
      </c>
    </row>
    <row r="179" spans="2:17" ht="15.75" customHeight="1">
      <c r="B179" s="126" t="s">
        <v>60</v>
      </c>
      <c r="C179" s="64" t="s">
        <v>675</v>
      </c>
      <c r="D179" s="212">
        <v>0</v>
      </c>
      <c r="E179" s="212">
        <v>0</v>
      </c>
      <c r="F179" s="212">
        <v>0</v>
      </c>
      <c r="G179" s="212">
        <v>0</v>
      </c>
      <c r="H179" s="212">
        <v>0</v>
      </c>
      <c r="I179" s="212">
        <v>0</v>
      </c>
      <c r="J179" s="187">
        <v>0</v>
      </c>
      <c r="K179" s="187">
        <v>0</v>
      </c>
      <c r="L179" s="187">
        <v>0</v>
      </c>
      <c r="M179" s="187">
        <v>0</v>
      </c>
      <c r="N179" s="187">
        <v>0</v>
      </c>
      <c r="O179" s="187">
        <v>0</v>
      </c>
      <c r="P179" s="12">
        <f>Раздел2!F181</f>
        <v>0</v>
      </c>
      <c r="Q179" s="12">
        <f>Раздел2!D181</f>
        <v>0</v>
      </c>
    </row>
    <row r="180" spans="2:17" ht="15.75" customHeight="1">
      <c r="B180" s="126" t="s">
        <v>392</v>
      </c>
      <c r="C180" s="64" t="s">
        <v>676</v>
      </c>
      <c r="D180" s="117">
        <f>SUM(D181:D185)</f>
        <v>0</v>
      </c>
      <c r="E180" s="117">
        <f t="shared" ref="E180:O180" si="15">SUM(E181:E185)</f>
        <v>0</v>
      </c>
      <c r="F180" s="117">
        <f t="shared" si="15"/>
        <v>0</v>
      </c>
      <c r="G180" s="117">
        <f t="shared" si="15"/>
        <v>0</v>
      </c>
      <c r="H180" s="117">
        <f t="shared" si="15"/>
        <v>0</v>
      </c>
      <c r="I180" s="117">
        <f t="shared" si="15"/>
        <v>0</v>
      </c>
      <c r="J180" s="117">
        <f t="shared" si="15"/>
        <v>4</v>
      </c>
      <c r="K180" s="117">
        <f t="shared" si="15"/>
        <v>0</v>
      </c>
      <c r="L180" s="117">
        <f t="shared" si="15"/>
        <v>0</v>
      </c>
      <c r="M180" s="117">
        <f t="shared" si="15"/>
        <v>0</v>
      </c>
      <c r="N180" s="117">
        <f t="shared" si="15"/>
        <v>0</v>
      </c>
      <c r="O180" s="117">
        <f t="shared" si="15"/>
        <v>0</v>
      </c>
      <c r="P180" s="12">
        <f>Раздел2!F182</f>
        <v>1258</v>
      </c>
      <c r="Q180" s="12">
        <f>Раздел2!D182</f>
        <v>1</v>
      </c>
    </row>
    <row r="181" spans="2:17" ht="21">
      <c r="B181" s="127" t="s">
        <v>425</v>
      </c>
      <c r="C181" s="64" t="s">
        <v>677</v>
      </c>
      <c r="D181" s="212">
        <v>0</v>
      </c>
      <c r="E181" s="212">
        <v>0</v>
      </c>
      <c r="F181" s="212">
        <v>0</v>
      </c>
      <c r="G181" s="212">
        <v>0</v>
      </c>
      <c r="H181" s="212">
        <v>0</v>
      </c>
      <c r="I181" s="212">
        <v>0</v>
      </c>
      <c r="J181" s="187">
        <v>0</v>
      </c>
      <c r="K181" s="187">
        <v>0</v>
      </c>
      <c r="L181" s="187">
        <v>0</v>
      </c>
      <c r="M181" s="187">
        <v>0</v>
      </c>
      <c r="N181" s="187">
        <v>0</v>
      </c>
      <c r="O181" s="187">
        <v>0</v>
      </c>
      <c r="P181" s="12">
        <f>Раздел2!F183</f>
        <v>0</v>
      </c>
      <c r="Q181" s="12">
        <f>Раздел2!D183</f>
        <v>0</v>
      </c>
    </row>
    <row r="182" spans="2:17" ht="15.75" customHeight="1">
      <c r="B182" s="127" t="s">
        <v>34</v>
      </c>
      <c r="C182" s="64" t="s">
        <v>678</v>
      </c>
      <c r="D182" s="186">
        <v>0</v>
      </c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v>4</v>
      </c>
      <c r="K182" s="186">
        <v>0</v>
      </c>
      <c r="L182" s="186">
        <v>0</v>
      </c>
      <c r="M182" s="186">
        <v>0</v>
      </c>
      <c r="N182" s="186">
        <v>0</v>
      </c>
      <c r="O182" s="186">
        <v>0</v>
      </c>
      <c r="P182" s="12">
        <f>Раздел2!F184</f>
        <v>1258</v>
      </c>
      <c r="Q182" s="12">
        <f>Раздел2!D184</f>
        <v>1</v>
      </c>
    </row>
    <row r="183" spans="2:17" ht="15.75" customHeight="1">
      <c r="B183" s="127" t="s">
        <v>278</v>
      </c>
      <c r="C183" s="64" t="s">
        <v>679</v>
      </c>
      <c r="D183" s="223">
        <v>0</v>
      </c>
      <c r="E183" s="223">
        <v>0</v>
      </c>
      <c r="F183" s="223">
        <v>0</v>
      </c>
      <c r="G183" s="223">
        <v>0</v>
      </c>
      <c r="H183" s="223">
        <v>0</v>
      </c>
      <c r="I183" s="223">
        <v>0</v>
      </c>
      <c r="J183" s="186">
        <v>0</v>
      </c>
      <c r="K183" s="186">
        <v>0</v>
      </c>
      <c r="L183" s="186">
        <v>0</v>
      </c>
      <c r="M183" s="186">
        <v>0</v>
      </c>
      <c r="N183" s="186">
        <v>0</v>
      </c>
      <c r="O183" s="186">
        <v>0</v>
      </c>
      <c r="P183" s="12">
        <f>Раздел2!F185</f>
        <v>0</v>
      </c>
      <c r="Q183" s="12">
        <f>Раздел2!D185</f>
        <v>0</v>
      </c>
    </row>
    <row r="184" spans="2:17" ht="15.75" customHeight="1">
      <c r="B184" s="127" t="s">
        <v>279</v>
      </c>
      <c r="C184" s="64" t="s">
        <v>680</v>
      </c>
      <c r="D184" s="223">
        <v>0</v>
      </c>
      <c r="E184" s="223">
        <v>0</v>
      </c>
      <c r="F184" s="223">
        <v>0</v>
      </c>
      <c r="G184" s="223">
        <v>0</v>
      </c>
      <c r="H184" s="223">
        <v>0</v>
      </c>
      <c r="I184" s="223">
        <v>0</v>
      </c>
      <c r="J184" s="186">
        <v>0</v>
      </c>
      <c r="K184" s="186">
        <v>0</v>
      </c>
      <c r="L184" s="186">
        <v>0</v>
      </c>
      <c r="M184" s="186">
        <v>0</v>
      </c>
      <c r="N184" s="186">
        <v>0</v>
      </c>
      <c r="O184" s="186">
        <v>0</v>
      </c>
      <c r="P184" s="12">
        <f>Раздел2!F186</f>
        <v>0</v>
      </c>
      <c r="Q184" s="12">
        <f>Раздел2!D186</f>
        <v>0</v>
      </c>
    </row>
    <row r="185" spans="2:17" ht="15.75" customHeight="1">
      <c r="B185" s="127" t="s">
        <v>280</v>
      </c>
      <c r="C185" s="64" t="s">
        <v>681</v>
      </c>
      <c r="D185" s="223">
        <v>0</v>
      </c>
      <c r="E185" s="223">
        <v>0</v>
      </c>
      <c r="F185" s="223">
        <v>0</v>
      </c>
      <c r="G185" s="223">
        <v>0</v>
      </c>
      <c r="H185" s="223">
        <v>0</v>
      </c>
      <c r="I185" s="223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2">
        <f>Раздел2!F187</f>
        <v>0</v>
      </c>
      <c r="Q185" s="12">
        <f>Раздел2!D187</f>
        <v>0</v>
      </c>
    </row>
    <row r="186" spans="2:17" ht="15.75" customHeight="1">
      <c r="B186" s="126" t="s">
        <v>61</v>
      </c>
      <c r="C186" s="64" t="s">
        <v>682</v>
      </c>
      <c r="D186" s="223">
        <v>0</v>
      </c>
      <c r="E186" s="223">
        <v>0</v>
      </c>
      <c r="F186" s="223">
        <v>0</v>
      </c>
      <c r="G186" s="223">
        <v>0</v>
      </c>
      <c r="H186" s="223">
        <v>0</v>
      </c>
      <c r="I186" s="223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2">
        <f>Раздел2!F188</f>
        <v>0</v>
      </c>
      <c r="Q186" s="12">
        <f>Раздел2!D188</f>
        <v>0</v>
      </c>
    </row>
    <row r="187" spans="2:17" ht="15.75" customHeight="1">
      <c r="B187" s="126" t="s">
        <v>771</v>
      </c>
      <c r="C187" s="64" t="s">
        <v>683</v>
      </c>
      <c r="D187" s="223">
        <v>0</v>
      </c>
      <c r="E187" s="223">
        <v>0</v>
      </c>
      <c r="F187" s="223">
        <v>0</v>
      </c>
      <c r="G187" s="223">
        <v>0</v>
      </c>
      <c r="H187" s="223">
        <v>0</v>
      </c>
      <c r="I187" s="223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0</v>
      </c>
      <c r="P187" s="12">
        <f>Раздел2!F189</f>
        <v>0</v>
      </c>
      <c r="Q187" s="12">
        <f>Раздел2!D189</f>
        <v>0</v>
      </c>
    </row>
    <row r="188" spans="2:17" ht="15" customHeight="1">
      <c r="B188" s="126" t="s">
        <v>281</v>
      </c>
      <c r="C188" s="64" t="s">
        <v>684</v>
      </c>
      <c r="D188" s="223">
        <v>0</v>
      </c>
      <c r="E188" s="223">
        <v>0</v>
      </c>
      <c r="F188" s="223">
        <v>0</v>
      </c>
      <c r="G188" s="223">
        <v>0</v>
      </c>
      <c r="H188" s="223">
        <v>0</v>
      </c>
      <c r="I188" s="223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  <c r="O188" s="186">
        <v>0</v>
      </c>
      <c r="P188" s="12">
        <f>Раздел2!F190</f>
        <v>0</v>
      </c>
      <c r="Q188" s="12">
        <f>Раздел2!D190</f>
        <v>0</v>
      </c>
    </row>
    <row r="189" spans="2:17" ht="15.75" customHeight="1">
      <c r="B189" s="126" t="s">
        <v>62</v>
      </c>
      <c r="C189" s="64" t="s">
        <v>685</v>
      </c>
      <c r="D189" s="223">
        <v>0</v>
      </c>
      <c r="E189" s="223">
        <v>0</v>
      </c>
      <c r="F189" s="223">
        <v>0</v>
      </c>
      <c r="G189" s="223">
        <v>0</v>
      </c>
      <c r="H189" s="223">
        <v>0</v>
      </c>
      <c r="I189" s="223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0</v>
      </c>
      <c r="P189" s="12">
        <f>Раздел2!F191</f>
        <v>0</v>
      </c>
      <c r="Q189" s="12">
        <f>Раздел2!D191</f>
        <v>0</v>
      </c>
    </row>
    <row r="190" spans="2:17" ht="15.75" customHeight="1">
      <c r="B190" s="126" t="s">
        <v>282</v>
      </c>
      <c r="C190" s="64" t="s">
        <v>686</v>
      </c>
      <c r="D190" s="223">
        <v>0</v>
      </c>
      <c r="E190" s="223">
        <v>0</v>
      </c>
      <c r="F190" s="223">
        <v>0</v>
      </c>
      <c r="G190" s="223">
        <v>0</v>
      </c>
      <c r="H190" s="223">
        <v>0</v>
      </c>
      <c r="I190" s="223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  <c r="O190" s="186">
        <v>0</v>
      </c>
      <c r="P190" s="12">
        <f>Раздел2!F192</f>
        <v>0</v>
      </c>
      <c r="Q190" s="12">
        <f>Раздел2!D192</f>
        <v>0</v>
      </c>
    </row>
    <row r="191" spans="2:17" ht="15.75" customHeight="1">
      <c r="B191" s="126" t="s">
        <v>63</v>
      </c>
      <c r="C191" s="64" t="s">
        <v>687</v>
      </c>
      <c r="D191" s="223">
        <v>0</v>
      </c>
      <c r="E191" s="223">
        <v>0</v>
      </c>
      <c r="F191" s="223">
        <v>0</v>
      </c>
      <c r="G191" s="223">
        <v>0</v>
      </c>
      <c r="H191" s="223">
        <v>0</v>
      </c>
      <c r="I191" s="223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  <c r="O191" s="186">
        <v>0</v>
      </c>
      <c r="P191" s="12">
        <f>Раздел2!F193</f>
        <v>0</v>
      </c>
      <c r="Q191" s="12">
        <f>Раздел2!D193</f>
        <v>0</v>
      </c>
    </row>
    <row r="192" spans="2:17" ht="15.75" customHeight="1">
      <c r="B192" s="126" t="s">
        <v>393</v>
      </c>
      <c r="C192" s="64" t="s">
        <v>688</v>
      </c>
      <c r="D192" s="117">
        <f>SUM(D193:D196)</f>
        <v>0</v>
      </c>
      <c r="E192" s="117">
        <f t="shared" ref="E192:O192" si="16">SUM(E193:E196)</f>
        <v>0</v>
      </c>
      <c r="F192" s="117">
        <f t="shared" si="16"/>
        <v>0</v>
      </c>
      <c r="G192" s="117">
        <f t="shared" si="16"/>
        <v>0</v>
      </c>
      <c r="H192" s="117">
        <f t="shared" si="16"/>
        <v>0</v>
      </c>
      <c r="I192" s="117">
        <f t="shared" si="16"/>
        <v>0</v>
      </c>
      <c r="J192" s="117">
        <f t="shared" si="16"/>
        <v>0</v>
      </c>
      <c r="K192" s="117">
        <f t="shared" si="16"/>
        <v>0</v>
      </c>
      <c r="L192" s="117">
        <f t="shared" si="16"/>
        <v>0</v>
      </c>
      <c r="M192" s="117">
        <f t="shared" si="16"/>
        <v>0</v>
      </c>
      <c r="N192" s="117">
        <f t="shared" si="16"/>
        <v>0</v>
      </c>
      <c r="O192" s="117">
        <f t="shared" si="16"/>
        <v>0</v>
      </c>
      <c r="P192" s="12">
        <f>Раздел2!F194</f>
        <v>0</v>
      </c>
      <c r="Q192" s="12">
        <f>Раздел2!D194</f>
        <v>0</v>
      </c>
    </row>
    <row r="193" spans="2:17" ht="21">
      <c r="B193" s="127" t="s">
        <v>427</v>
      </c>
      <c r="C193" s="64" t="s">
        <v>689</v>
      </c>
      <c r="D193" s="223">
        <v>0</v>
      </c>
      <c r="E193" s="223">
        <v>0</v>
      </c>
      <c r="F193" s="223">
        <v>0</v>
      </c>
      <c r="G193" s="223">
        <v>0</v>
      </c>
      <c r="H193" s="223">
        <v>0</v>
      </c>
      <c r="I193" s="223">
        <v>0</v>
      </c>
      <c r="J193" s="186">
        <v>0</v>
      </c>
      <c r="K193" s="186">
        <v>0</v>
      </c>
      <c r="L193" s="186">
        <v>0</v>
      </c>
      <c r="M193" s="186">
        <v>0</v>
      </c>
      <c r="N193" s="186">
        <v>0</v>
      </c>
      <c r="O193" s="186">
        <v>0</v>
      </c>
      <c r="P193" s="12">
        <f>Раздел2!F195</f>
        <v>0</v>
      </c>
      <c r="Q193" s="12">
        <f>Раздел2!D195</f>
        <v>0</v>
      </c>
    </row>
    <row r="194" spans="2:17" ht="15.75" customHeight="1">
      <c r="B194" s="127" t="s">
        <v>338</v>
      </c>
      <c r="C194" s="64" t="s">
        <v>690</v>
      </c>
      <c r="D194" s="223">
        <v>0</v>
      </c>
      <c r="E194" s="223">
        <v>0</v>
      </c>
      <c r="F194" s="223">
        <v>0</v>
      </c>
      <c r="G194" s="223">
        <v>0</v>
      </c>
      <c r="H194" s="223">
        <v>0</v>
      </c>
      <c r="I194" s="223">
        <v>0</v>
      </c>
      <c r="J194" s="186">
        <v>0</v>
      </c>
      <c r="K194" s="186">
        <v>0</v>
      </c>
      <c r="L194" s="186">
        <v>0</v>
      </c>
      <c r="M194" s="186">
        <v>0</v>
      </c>
      <c r="N194" s="186">
        <v>0</v>
      </c>
      <c r="O194" s="186">
        <v>0</v>
      </c>
      <c r="P194" s="12">
        <f>Раздел2!F196</f>
        <v>0</v>
      </c>
      <c r="Q194" s="12">
        <f>Раздел2!D196</f>
        <v>0</v>
      </c>
    </row>
    <row r="195" spans="2:17" ht="15.75" customHeight="1">
      <c r="B195" s="127" t="s">
        <v>339</v>
      </c>
      <c r="C195" s="64" t="s">
        <v>691</v>
      </c>
      <c r="D195" s="223">
        <v>0</v>
      </c>
      <c r="E195" s="223">
        <v>0</v>
      </c>
      <c r="F195" s="223">
        <v>0</v>
      </c>
      <c r="G195" s="223">
        <v>0</v>
      </c>
      <c r="H195" s="223">
        <v>0</v>
      </c>
      <c r="I195" s="223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  <c r="O195" s="186">
        <v>0</v>
      </c>
      <c r="P195" s="12">
        <f>Раздел2!F197</f>
        <v>0</v>
      </c>
      <c r="Q195" s="12">
        <f>Раздел2!D197</f>
        <v>0</v>
      </c>
    </row>
    <row r="196" spans="2:17" ht="15.75" customHeight="1">
      <c r="B196" s="127" t="s">
        <v>340</v>
      </c>
      <c r="C196" s="64" t="s">
        <v>692</v>
      </c>
      <c r="D196" s="223">
        <v>0</v>
      </c>
      <c r="E196" s="223">
        <v>0</v>
      </c>
      <c r="F196" s="223">
        <v>0</v>
      </c>
      <c r="G196" s="223">
        <v>0</v>
      </c>
      <c r="H196" s="223">
        <v>0</v>
      </c>
      <c r="I196" s="223">
        <v>0</v>
      </c>
      <c r="J196" s="186">
        <v>0</v>
      </c>
      <c r="K196" s="186">
        <v>0</v>
      </c>
      <c r="L196" s="186">
        <v>0</v>
      </c>
      <c r="M196" s="186">
        <v>0</v>
      </c>
      <c r="N196" s="186">
        <v>0</v>
      </c>
      <c r="O196" s="186">
        <v>0</v>
      </c>
      <c r="P196" s="12">
        <f>Раздел2!F198</f>
        <v>0</v>
      </c>
      <c r="Q196" s="12">
        <f>Раздел2!D198</f>
        <v>0</v>
      </c>
    </row>
    <row r="197" spans="2:17" ht="15.75" customHeight="1">
      <c r="B197" s="126" t="s">
        <v>283</v>
      </c>
      <c r="C197" s="64" t="s">
        <v>693</v>
      </c>
      <c r="D197" s="223">
        <v>0</v>
      </c>
      <c r="E197" s="223">
        <v>0</v>
      </c>
      <c r="F197" s="223">
        <v>0</v>
      </c>
      <c r="G197" s="223">
        <v>0</v>
      </c>
      <c r="H197" s="223">
        <v>0</v>
      </c>
      <c r="I197" s="223">
        <v>0</v>
      </c>
      <c r="J197" s="186">
        <v>0</v>
      </c>
      <c r="K197" s="186">
        <v>0</v>
      </c>
      <c r="L197" s="186">
        <v>0</v>
      </c>
      <c r="M197" s="186">
        <v>0</v>
      </c>
      <c r="N197" s="186">
        <v>0</v>
      </c>
      <c r="O197" s="186">
        <v>0</v>
      </c>
      <c r="P197" s="12">
        <f>Раздел2!F199</f>
        <v>0</v>
      </c>
      <c r="Q197" s="12">
        <f>Раздел2!D199</f>
        <v>0</v>
      </c>
    </row>
    <row r="198" spans="2:17" ht="15.75" customHeight="1">
      <c r="B198" s="126" t="s">
        <v>394</v>
      </c>
      <c r="C198" s="64" t="s">
        <v>694</v>
      </c>
      <c r="D198" s="117">
        <f>SUM(D199:D201)</f>
        <v>0</v>
      </c>
      <c r="E198" s="117">
        <f t="shared" ref="E198:O198" si="17">SUM(E199:E201)</f>
        <v>0</v>
      </c>
      <c r="F198" s="117">
        <f t="shared" si="17"/>
        <v>0</v>
      </c>
      <c r="G198" s="117">
        <f t="shared" si="17"/>
        <v>0</v>
      </c>
      <c r="H198" s="117">
        <f t="shared" si="17"/>
        <v>0</v>
      </c>
      <c r="I198" s="117">
        <f t="shared" si="17"/>
        <v>0</v>
      </c>
      <c r="J198" s="117">
        <f t="shared" si="17"/>
        <v>0</v>
      </c>
      <c r="K198" s="117">
        <f t="shared" si="17"/>
        <v>0</v>
      </c>
      <c r="L198" s="117">
        <f t="shared" si="17"/>
        <v>0</v>
      </c>
      <c r="M198" s="117">
        <f t="shared" si="17"/>
        <v>0</v>
      </c>
      <c r="N198" s="117">
        <f t="shared" si="17"/>
        <v>0</v>
      </c>
      <c r="O198" s="117">
        <f t="shared" si="17"/>
        <v>0</v>
      </c>
      <c r="P198" s="12">
        <f>Раздел2!F200</f>
        <v>0</v>
      </c>
      <c r="Q198" s="12">
        <f>Раздел2!D200</f>
        <v>0</v>
      </c>
    </row>
    <row r="199" spans="2:17" ht="21">
      <c r="B199" s="127" t="s">
        <v>426</v>
      </c>
      <c r="C199" s="64" t="s">
        <v>695</v>
      </c>
      <c r="D199" s="223">
        <v>0</v>
      </c>
      <c r="E199" s="223">
        <v>0</v>
      </c>
      <c r="F199" s="223">
        <v>0</v>
      </c>
      <c r="G199" s="223">
        <v>0</v>
      </c>
      <c r="H199" s="223">
        <v>0</v>
      </c>
      <c r="I199" s="223">
        <v>0</v>
      </c>
      <c r="J199" s="186">
        <v>0</v>
      </c>
      <c r="K199" s="186">
        <v>0</v>
      </c>
      <c r="L199" s="186">
        <v>0</v>
      </c>
      <c r="M199" s="186">
        <v>0</v>
      </c>
      <c r="N199" s="186">
        <v>0</v>
      </c>
      <c r="O199" s="186">
        <v>0</v>
      </c>
      <c r="P199" s="12">
        <f>Раздел2!F201</f>
        <v>0</v>
      </c>
      <c r="Q199" s="12">
        <f>Раздел2!D201</f>
        <v>0</v>
      </c>
    </row>
    <row r="200" spans="2:17" ht="15.75" customHeight="1">
      <c r="B200" s="126" t="s">
        <v>331</v>
      </c>
      <c r="C200" s="64" t="s">
        <v>696</v>
      </c>
      <c r="D200" s="223">
        <v>0</v>
      </c>
      <c r="E200" s="223">
        <v>0</v>
      </c>
      <c r="F200" s="223">
        <v>0</v>
      </c>
      <c r="G200" s="223">
        <v>0</v>
      </c>
      <c r="H200" s="223">
        <v>0</v>
      </c>
      <c r="I200" s="223">
        <v>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2">
        <f>Раздел2!F202</f>
        <v>0</v>
      </c>
      <c r="Q200" s="12">
        <f>Раздел2!D202</f>
        <v>0</v>
      </c>
    </row>
    <row r="201" spans="2:17" ht="15.75" customHeight="1">
      <c r="B201" s="126" t="s">
        <v>332</v>
      </c>
      <c r="C201" s="64" t="s">
        <v>697</v>
      </c>
      <c r="D201" s="223">
        <v>0</v>
      </c>
      <c r="E201" s="223">
        <v>0</v>
      </c>
      <c r="F201" s="223">
        <v>0</v>
      </c>
      <c r="G201" s="223">
        <v>0</v>
      </c>
      <c r="H201" s="223">
        <v>0</v>
      </c>
      <c r="I201" s="223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  <c r="O201" s="186">
        <v>0</v>
      </c>
      <c r="P201" s="12">
        <f>Раздел2!F203</f>
        <v>0</v>
      </c>
      <c r="Q201" s="12">
        <f>Раздел2!D203</f>
        <v>0</v>
      </c>
    </row>
    <row r="202" spans="2:17" ht="15.75" customHeight="1">
      <c r="B202" s="126" t="s">
        <v>284</v>
      </c>
      <c r="C202" s="64" t="s">
        <v>698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223">
        <v>0</v>
      </c>
      <c r="J202" s="186">
        <v>0</v>
      </c>
      <c r="K202" s="186">
        <v>0</v>
      </c>
      <c r="L202" s="186">
        <v>0</v>
      </c>
      <c r="M202" s="186">
        <v>0</v>
      </c>
      <c r="N202" s="186">
        <v>0</v>
      </c>
      <c r="O202" s="186">
        <v>0</v>
      </c>
      <c r="P202" s="12">
        <f>Раздел2!F204</f>
        <v>0</v>
      </c>
      <c r="Q202" s="12">
        <f>Раздел2!D204</f>
        <v>0</v>
      </c>
    </row>
    <row r="203" spans="2:17" ht="15.75" customHeight="1">
      <c r="B203" s="126" t="s">
        <v>64</v>
      </c>
      <c r="C203" s="64" t="s">
        <v>699</v>
      </c>
      <c r="D203" s="223">
        <v>0</v>
      </c>
      <c r="E203" s="223">
        <v>0</v>
      </c>
      <c r="F203" s="223">
        <v>0</v>
      </c>
      <c r="G203" s="223">
        <v>0</v>
      </c>
      <c r="H203" s="223">
        <v>0</v>
      </c>
      <c r="I203" s="223">
        <v>0</v>
      </c>
      <c r="J203" s="186">
        <v>0</v>
      </c>
      <c r="K203" s="186">
        <v>0</v>
      </c>
      <c r="L203" s="186">
        <v>0</v>
      </c>
      <c r="M203" s="186">
        <v>0</v>
      </c>
      <c r="N203" s="186">
        <v>0</v>
      </c>
      <c r="O203" s="186">
        <v>0</v>
      </c>
      <c r="P203" s="12">
        <f>Раздел2!F205</f>
        <v>0</v>
      </c>
      <c r="Q203" s="12">
        <f>Раздел2!D205</f>
        <v>0</v>
      </c>
    </row>
    <row r="204" spans="2:17" ht="15.75" customHeight="1">
      <c r="B204" s="126" t="s">
        <v>65</v>
      </c>
      <c r="C204" s="64" t="s">
        <v>700</v>
      </c>
      <c r="D204" s="223">
        <v>0</v>
      </c>
      <c r="E204" s="223">
        <v>0</v>
      </c>
      <c r="F204" s="223">
        <v>0</v>
      </c>
      <c r="G204" s="223">
        <v>0</v>
      </c>
      <c r="H204" s="223">
        <v>0</v>
      </c>
      <c r="I204" s="223">
        <v>0</v>
      </c>
      <c r="J204" s="186">
        <v>0</v>
      </c>
      <c r="K204" s="186">
        <v>0</v>
      </c>
      <c r="L204" s="186">
        <v>0</v>
      </c>
      <c r="M204" s="186">
        <v>0</v>
      </c>
      <c r="N204" s="186">
        <v>0</v>
      </c>
      <c r="O204" s="186">
        <v>0</v>
      </c>
      <c r="P204" s="12">
        <f>Раздел2!F206</f>
        <v>0</v>
      </c>
      <c r="Q204" s="12">
        <f>Раздел2!D206</f>
        <v>0</v>
      </c>
    </row>
    <row r="205" spans="2:17" ht="15.75" customHeight="1">
      <c r="B205" s="126" t="s">
        <v>66</v>
      </c>
      <c r="C205" s="64" t="s">
        <v>701</v>
      </c>
      <c r="D205" s="223">
        <v>0</v>
      </c>
      <c r="E205" s="223">
        <v>0</v>
      </c>
      <c r="F205" s="223">
        <v>0</v>
      </c>
      <c r="G205" s="223">
        <v>0</v>
      </c>
      <c r="H205" s="223">
        <v>0</v>
      </c>
      <c r="I205" s="223">
        <v>0</v>
      </c>
      <c r="J205" s="186">
        <v>0</v>
      </c>
      <c r="K205" s="186">
        <v>0</v>
      </c>
      <c r="L205" s="186">
        <v>0</v>
      </c>
      <c r="M205" s="186">
        <v>0</v>
      </c>
      <c r="N205" s="186">
        <v>0</v>
      </c>
      <c r="O205" s="186">
        <v>0</v>
      </c>
      <c r="P205" s="12">
        <f>Раздел2!F207</f>
        <v>0</v>
      </c>
      <c r="Q205" s="12">
        <f>Раздел2!D207</f>
        <v>0</v>
      </c>
    </row>
    <row r="206" spans="2:17" ht="15.75" customHeight="1">
      <c r="B206" s="126" t="s">
        <v>67</v>
      </c>
      <c r="C206" s="64" t="s">
        <v>702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223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  <c r="O206" s="186">
        <v>0</v>
      </c>
      <c r="P206" s="12">
        <f>Раздел2!F208</f>
        <v>0</v>
      </c>
      <c r="Q206" s="12">
        <f>Раздел2!D208</f>
        <v>0</v>
      </c>
    </row>
    <row r="207" spans="2:17" ht="15.75" customHeight="1">
      <c r="B207" s="126" t="s">
        <v>68</v>
      </c>
      <c r="C207" s="64" t="s">
        <v>703</v>
      </c>
      <c r="D207" s="223">
        <v>0</v>
      </c>
      <c r="E207" s="223">
        <v>0</v>
      </c>
      <c r="F207" s="223">
        <v>0</v>
      </c>
      <c r="G207" s="223">
        <v>0</v>
      </c>
      <c r="H207" s="223">
        <v>0</v>
      </c>
      <c r="I207" s="223">
        <v>0</v>
      </c>
      <c r="J207" s="186">
        <v>0</v>
      </c>
      <c r="K207" s="186">
        <v>0</v>
      </c>
      <c r="L207" s="186">
        <v>0</v>
      </c>
      <c r="M207" s="186">
        <v>0</v>
      </c>
      <c r="N207" s="186">
        <v>0</v>
      </c>
      <c r="O207" s="186">
        <v>0</v>
      </c>
      <c r="P207" s="12">
        <f>Раздел2!F209</f>
        <v>0</v>
      </c>
      <c r="Q207" s="12">
        <f>Раздел2!D209</f>
        <v>0</v>
      </c>
    </row>
    <row r="208" spans="2:17" ht="15.75" customHeight="1">
      <c r="B208" s="126" t="s">
        <v>395</v>
      </c>
      <c r="C208" s="64" t="s">
        <v>704</v>
      </c>
      <c r="D208" s="117">
        <f>SUM(D209:D210)</f>
        <v>0</v>
      </c>
      <c r="E208" s="117">
        <f t="shared" ref="E208:O208" si="18">SUM(E209:E210)</f>
        <v>0</v>
      </c>
      <c r="F208" s="117">
        <f t="shared" si="18"/>
        <v>0</v>
      </c>
      <c r="G208" s="117">
        <f t="shared" si="18"/>
        <v>0</v>
      </c>
      <c r="H208" s="117">
        <f t="shared" si="18"/>
        <v>0</v>
      </c>
      <c r="I208" s="117">
        <f t="shared" si="18"/>
        <v>0</v>
      </c>
      <c r="J208" s="117">
        <f t="shared" si="18"/>
        <v>0</v>
      </c>
      <c r="K208" s="117">
        <f t="shared" si="18"/>
        <v>0</v>
      </c>
      <c r="L208" s="117">
        <f t="shared" si="18"/>
        <v>0</v>
      </c>
      <c r="M208" s="117">
        <f t="shared" si="18"/>
        <v>0</v>
      </c>
      <c r="N208" s="117">
        <f t="shared" si="18"/>
        <v>0</v>
      </c>
      <c r="O208" s="117">
        <f t="shared" si="18"/>
        <v>0</v>
      </c>
      <c r="P208" s="12">
        <f>Раздел2!F210</f>
        <v>230</v>
      </c>
      <c r="Q208" s="12">
        <f>Раздел2!D210</f>
        <v>1</v>
      </c>
    </row>
    <row r="209" spans="2:17" ht="21">
      <c r="B209" s="127" t="s">
        <v>428</v>
      </c>
      <c r="C209" s="64" t="s">
        <v>705</v>
      </c>
      <c r="D209" s="223">
        <v>0</v>
      </c>
      <c r="E209" s="223">
        <v>0</v>
      </c>
      <c r="F209" s="223">
        <v>0</v>
      </c>
      <c r="G209" s="223">
        <v>0</v>
      </c>
      <c r="H209" s="223">
        <v>0</v>
      </c>
      <c r="I209" s="223">
        <v>0</v>
      </c>
      <c r="J209" s="186">
        <v>0</v>
      </c>
      <c r="K209" s="186">
        <v>0</v>
      </c>
      <c r="L209" s="186">
        <v>0</v>
      </c>
      <c r="M209" s="186">
        <v>0</v>
      </c>
      <c r="N209" s="186">
        <v>0</v>
      </c>
      <c r="O209" s="186">
        <v>0</v>
      </c>
      <c r="P209" s="12">
        <f>Раздел2!F211</f>
        <v>0</v>
      </c>
      <c r="Q209" s="12">
        <f>Раздел2!D211</f>
        <v>0</v>
      </c>
    </row>
    <row r="210" spans="2:17" ht="15.75" customHeight="1">
      <c r="B210" s="127" t="s">
        <v>301</v>
      </c>
      <c r="C210" s="64" t="s">
        <v>706</v>
      </c>
      <c r="D210" s="186">
        <v>0</v>
      </c>
      <c r="E210" s="186">
        <v>0</v>
      </c>
      <c r="F210" s="186">
        <v>0</v>
      </c>
      <c r="G210" s="186">
        <v>0</v>
      </c>
      <c r="H210" s="186">
        <v>0</v>
      </c>
      <c r="I210" s="186">
        <v>0</v>
      </c>
      <c r="J210" s="186">
        <v>0</v>
      </c>
      <c r="K210" s="186">
        <v>0</v>
      </c>
      <c r="L210" s="186">
        <v>0</v>
      </c>
      <c r="M210" s="186">
        <v>0</v>
      </c>
      <c r="N210" s="186">
        <v>0</v>
      </c>
      <c r="O210" s="186">
        <v>0</v>
      </c>
      <c r="P210" s="12">
        <f>Раздел2!F212</f>
        <v>230</v>
      </c>
      <c r="Q210" s="12">
        <f>Раздел2!D212</f>
        <v>1</v>
      </c>
    </row>
    <row r="211" spans="2:17" ht="15.75" customHeight="1">
      <c r="B211" s="126" t="s">
        <v>69</v>
      </c>
      <c r="C211" s="64" t="s">
        <v>707</v>
      </c>
      <c r="D211" s="186">
        <v>0</v>
      </c>
      <c r="E211" s="186">
        <v>0</v>
      </c>
      <c r="F211" s="186">
        <v>0</v>
      </c>
      <c r="G211" s="186">
        <v>0</v>
      </c>
      <c r="H211" s="186">
        <v>0</v>
      </c>
      <c r="I211" s="186">
        <v>0</v>
      </c>
      <c r="J211" s="186">
        <v>0</v>
      </c>
      <c r="K211" s="186">
        <v>0</v>
      </c>
      <c r="L211" s="186">
        <v>0</v>
      </c>
      <c r="M211" s="186">
        <v>0</v>
      </c>
      <c r="N211" s="186">
        <v>0</v>
      </c>
      <c r="O211" s="186">
        <v>0</v>
      </c>
      <c r="P211" s="12">
        <f>Раздел2!F213</f>
        <v>80</v>
      </c>
      <c r="Q211" s="12">
        <f>Раздел2!D213</f>
        <v>1</v>
      </c>
    </row>
    <row r="212" spans="2:17" ht="15.75" customHeight="1">
      <c r="B212" s="126" t="s">
        <v>70</v>
      </c>
      <c r="C212" s="64" t="s">
        <v>708</v>
      </c>
      <c r="D212" s="223">
        <v>0</v>
      </c>
      <c r="E212" s="223">
        <v>0</v>
      </c>
      <c r="F212" s="223">
        <v>0</v>
      </c>
      <c r="G212" s="223">
        <v>0</v>
      </c>
      <c r="H212" s="223">
        <v>0</v>
      </c>
      <c r="I212" s="223">
        <v>0</v>
      </c>
      <c r="J212" s="186">
        <v>0</v>
      </c>
      <c r="K212" s="186">
        <v>0</v>
      </c>
      <c r="L212" s="186">
        <v>0</v>
      </c>
      <c r="M212" s="186">
        <v>0</v>
      </c>
      <c r="N212" s="186">
        <v>0</v>
      </c>
      <c r="O212" s="186">
        <v>0</v>
      </c>
      <c r="P212" s="12">
        <f>Раздел2!F214</f>
        <v>0</v>
      </c>
      <c r="Q212" s="12">
        <f>Раздел2!D214</f>
        <v>0</v>
      </c>
    </row>
    <row r="213" spans="2:17" ht="15.75" customHeight="1">
      <c r="B213" s="126" t="s">
        <v>71</v>
      </c>
      <c r="C213" s="64" t="s">
        <v>709</v>
      </c>
      <c r="D213" s="223">
        <v>0</v>
      </c>
      <c r="E213" s="223">
        <v>0</v>
      </c>
      <c r="F213" s="223">
        <v>0</v>
      </c>
      <c r="G213" s="223">
        <v>0</v>
      </c>
      <c r="H213" s="223">
        <v>0</v>
      </c>
      <c r="I213" s="223">
        <v>0</v>
      </c>
      <c r="J213" s="186">
        <v>0</v>
      </c>
      <c r="K213" s="186">
        <v>0</v>
      </c>
      <c r="L213" s="186">
        <v>0</v>
      </c>
      <c r="M213" s="186">
        <v>0</v>
      </c>
      <c r="N213" s="186">
        <v>0</v>
      </c>
      <c r="O213" s="186">
        <v>0</v>
      </c>
      <c r="P213" s="12">
        <f>Раздел2!F215</f>
        <v>0</v>
      </c>
      <c r="Q213" s="12">
        <f>Раздел2!D215</f>
        <v>0</v>
      </c>
    </row>
    <row r="214" spans="2:17" ht="15.75" customHeight="1">
      <c r="B214" s="126" t="s">
        <v>396</v>
      </c>
      <c r="C214" s="64" t="s">
        <v>710</v>
      </c>
      <c r="D214" s="117">
        <f>SUM(D215:D218)</f>
        <v>0</v>
      </c>
      <c r="E214" s="117">
        <f t="shared" ref="E214:O214" si="19">SUM(E215:E218)</f>
        <v>0</v>
      </c>
      <c r="F214" s="117">
        <f t="shared" si="19"/>
        <v>0</v>
      </c>
      <c r="G214" s="117">
        <f t="shared" si="19"/>
        <v>0</v>
      </c>
      <c r="H214" s="117">
        <f t="shared" si="19"/>
        <v>0</v>
      </c>
      <c r="I214" s="117">
        <f t="shared" si="19"/>
        <v>0</v>
      </c>
      <c r="J214" s="117">
        <f t="shared" si="19"/>
        <v>0</v>
      </c>
      <c r="K214" s="117">
        <f t="shared" si="19"/>
        <v>0</v>
      </c>
      <c r="L214" s="117">
        <f t="shared" si="19"/>
        <v>0</v>
      </c>
      <c r="M214" s="117">
        <f t="shared" si="19"/>
        <v>0</v>
      </c>
      <c r="N214" s="117">
        <f t="shared" si="19"/>
        <v>0</v>
      </c>
      <c r="O214" s="117">
        <f t="shared" si="19"/>
        <v>0</v>
      </c>
      <c r="P214" s="12">
        <f>Раздел2!F216</f>
        <v>0</v>
      </c>
      <c r="Q214" s="12">
        <f>Раздел2!D216</f>
        <v>0</v>
      </c>
    </row>
    <row r="215" spans="2:17" ht="21">
      <c r="B215" s="127" t="s">
        <v>429</v>
      </c>
      <c r="C215" s="64" t="s">
        <v>711</v>
      </c>
      <c r="D215" s="223">
        <v>0</v>
      </c>
      <c r="E215" s="223">
        <v>0</v>
      </c>
      <c r="F215" s="223">
        <v>0</v>
      </c>
      <c r="G215" s="223">
        <v>0</v>
      </c>
      <c r="H215" s="223">
        <v>0</v>
      </c>
      <c r="I215" s="223">
        <v>0</v>
      </c>
      <c r="J215" s="186">
        <v>0</v>
      </c>
      <c r="K215" s="186">
        <v>0</v>
      </c>
      <c r="L215" s="186">
        <v>0</v>
      </c>
      <c r="M215" s="186">
        <v>0</v>
      </c>
      <c r="N215" s="186">
        <v>0</v>
      </c>
      <c r="O215" s="186">
        <v>0</v>
      </c>
      <c r="P215" s="12">
        <f>Раздел2!F217</f>
        <v>0</v>
      </c>
      <c r="Q215" s="12">
        <f>Раздел2!D217</f>
        <v>0</v>
      </c>
    </row>
    <row r="216" spans="2:17" ht="12.75">
      <c r="B216" s="127" t="s">
        <v>312</v>
      </c>
      <c r="C216" s="64" t="s">
        <v>712</v>
      </c>
      <c r="D216" s="223">
        <v>0</v>
      </c>
      <c r="E216" s="223">
        <v>0</v>
      </c>
      <c r="F216" s="223">
        <v>0</v>
      </c>
      <c r="G216" s="223">
        <v>0</v>
      </c>
      <c r="H216" s="223">
        <v>0</v>
      </c>
      <c r="I216" s="223">
        <v>0</v>
      </c>
      <c r="J216" s="186">
        <v>0</v>
      </c>
      <c r="K216" s="186">
        <v>0</v>
      </c>
      <c r="L216" s="186">
        <v>0</v>
      </c>
      <c r="M216" s="186">
        <v>0</v>
      </c>
      <c r="N216" s="186">
        <v>0</v>
      </c>
      <c r="O216" s="186">
        <v>0</v>
      </c>
      <c r="P216" s="12">
        <f>Раздел2!F218</f>
        <v>0</v>
      </c>
      <c r="Q216" s="12">
        <f>Раздел2!D218</f>
        <v>0</v>
      </c>
    </row>
    <row r="217" spans="2:17" ht="15.75" customHeight="1">
      <c r="B217" s="127" t="s">
        <v>313</v>
      </c>
      <c r="C217" s="64" t="s">
        <v>713</v>
      </c>
      <c r="D217" s="223">
        <v>0</v>
      </c>
      <c r="E217" s="223">
        <v>0</v>
      </c>
      <c r="F217" s="223">
        <v>0</v>
      </c>
      <c r="G217" s="223">
        <v>0</v>
      </c>
      <c r="H217" s="223">
        <v>0</v>
      </c>
      <c r="I217" s="223">
        <v>0</v>
      </c>
      <c r="J217" s="186">
        <v>0</v>
      </c>
      <c r="K217" s="186">
        <v>0</v>
      </c>
      <c r="L217" s="186">
        <v>0</v>
      </c>
      <c r="M217" s="186">
        <v>0</v>
      </c>
      <c r="N217" s="186">
        <v>0</v>
      </c>
      <c r="O217" s="186">
        <v>0</v>
      </c>
      <c r="P217" s="12">
        <f>Раздел2!F219</f>
        <v>0</v>
      </c>
      <c r="Q217" s="12">
        <f>Раздел2!D219</f>
        <v>0</v>
      </c>
    </row>
    <row r="218" spans="2:17" ht="15.75" customHeight="1">
      <c r="B218" s="127" t="s">
        <v>314</v>
      </c>
      <c r="C218" s="64" t="s">
        <v>714</v>
      </c>
      <c r="D218" s="223">
        <v>0</v>
      </c>
      <c r="E218" s="223">
        <v>0</v>
      </c>
      <c r="F218" s="223">
        <v>0</v>
      </c>
      <c r="G218" s="223">
        <v>0</v>
      </c>
      <c r="H218" s="223">
        <v>0</v>
      </c>
      <c r="I218" s="223">
        <v>0</v>
      </c>
      <c r="J218" s="186">
        <v>0</v>
      </c>
      <c r="K218" s="186">
        <v>0</v>
      </c>
      <c r="L218" s="186">
        <v>0</v>
      </c>
      <c r="M218" s="186">
        <v>0</v>
      </c>
      <c r="N218" s="186">
        <v>0</v>
      </c>
      <c r="O218" s="186">
        <v>0</v>
      </c>
      <c r="P218" s="12">
        <f>Раздел2!F220</f>
        <v>0</v>
      </c>
      <c r="Q218" s="12">
        <f>Раздел2!D220</f>
        <v>0</v>
      </c>
    </row>
    <row r="219" spans="2:17" ht="15.75" customHeight="1">
      <c r="B219" s="126" t="s">
        <v>72</v>
      </c>
      <c r="C219" s="64" t="s">
        <v>715</v>
      </c>
      <c r="D219" s="223">
        <v>0</v>
      </c>
      <c r="E219" s="223">
        <v>0</v>
      </c>
      <c r="F219" s="223">
        <v>0</v>
      </c>
      <c r="G219" s="223">
        <v>0</v>
      </c>
      <c r="H219" s="223">
        <v>0</v>
      </c>
      <c r="I219" s="223">
        <v>0</v>
      </c>
      <c r="J219" s="186">
        <v>0</v>
      </c>
      <c r="K219" s="186">
        <v>0</v>
      </c>
      <c r="L219" s="186">
        <v>0</v>
      </c>
      <c r="M219" s="186">
        <v>0</v>
      </c>
      <c r="N219" s="186">
        <v>0</v>
      </c>
      <c r="O219" s="186">
        <v>0</v>
      </c>
      <c r="P219" s="12">
        <f>Раздел2!F221</f>
        <v>0</v>
      </c>
      <c r="Q219" s="12">
        <f>Раздел2!D221</f>
        <v>0</v>
      </c>
    </row>
    <row r="220" spans="2:17" ht="15.75" customHeight="1">
      <c r="B220" s="126" t="s">
        <v>505</v>
      </c>
      <c r="C220" s="64" t="s">
        <v>716</v>
      </c>
      <c r="D220" s="223">
        <v>0</v>
      </c>
      <c r="E220" s="223">
        <v>0</v>
      </c>
      <c r="F220" s="223">
        <v>0</v>
      </c>
      <c r="G220" s="223">
        <v>0</v>
      </c>
      <c r="H220" s="223">
        <v>0</v>
      </c>
      <c r="I220" s="223">
        <v>0</v>
      </c>
      <c r="J220" s="186">
        <v>0</v>
      </c>
      <c r="K220" s="186">
        <v>0</v>
      </c>
      <c r="L220" s="186">
        <v>0</v>
      </c>
      <c r="M220" s="186">
        <v>0</v>
      </c>
      <c r="N220" s="186">
        <v>0</v>
      </c>
      <c r="O220" s="186">
        <v>0</v>
      </c>
      <c r="P220" s="12">
        <f>Раздел2!F222</f>
        <v>0</v>
      </c>
      <c r="Q220" s="12">
        <f>Раздел2!D222</f>
        <v>0</v>
      </c>
    </row>
    <row r="221" spans="2:17" ht="15.75" customHeight="1">
      <c r="B221" s="126" t="s">
        <v>506</v>
      </c>
      <c r="C221" s="64" t="s">
        <v>717</v>
      </c>
      <c r="D221" s="223">
        <v>0</v>
      </c>
      <c r="E221" s="223">
        <v>0</v>
      </c>
      <c r="F221" s="223">
        <v>0</v>
      </c>
      <c r="G221" s="223">
        <v>0</v>
      </c>
      <c r="H221" s="223">
        <v>0</v>
      </c>
      <c r="I221" s="223">
        <v>0</v>
      </c>
      <c r="J221" s="186">
        <v>0</v>
      </c>
      <c r="K221" s="186">
        <v>0</v>
      </c>
      <c r="L221" s="186">
        <v>0</v>
      </c>
      <c r="M221" s="186">
        <v>0</v>
      </c>
      <c r="N221" s="186">
        <v>0</v>
      </c>
      <c r="O221" s="186">
        <v>0</v>
      </c>
      <c r="P221" s="12">
        <f>Раздел2!F223</f>
        <v>0</v>
      </c>
      <c r="Q221" s="12">
        <f>Раздел2!D223</f>
        <v>0</v>
      </c>
    </row>
    <row r="222" spans="2:17" ht="15.75" customHeight="1">
      <c r="B222" s="126" t="s">
        <v>73</v>
      </c>
      <c r="C222" s="64" t="s">
        <v>718</v>
      </c>
      <c r="D222" s="223">
        <v>0</v>
      </c>
      <c r="E222" s="223">
        <v>0</v>
      </c>
      <c r="F222" s="223">
        <v>0</v>
      </c>
      <c r="G222" s="223">
        <v>0</v>
      </c>
      <c r="H222" s="223">
        <v>0</v>
      </c>
      <c r="I222" s="223">
        <v>0</v>
      </c>
      <c r="J222" s="186">
        <v>0</v>
      </c>
      <c r="K222" s="186">
        <v>0</v>
      </c>
      <c r="L222" s="186">
        <v>0</v>
      </c>
      <c r="M222" s="186">
        <v>0</v>
      </c>
      <c r="N222" s="186">
        <v>0</v>
      </c>
      <c r="O222" s="186">
        <v>0</v>
      </c>
      <c r="P222" s="12">
        <f>Раздел2!F224</f>
        <v>0</v>
      </c>
      <c r="Q222" s="12">
        <f>Раздел2!D224</f>
        <v>0</v>
      </c>
    </row>
    <row r="223" spans="2:17" ht="15.75" customHeight="1">
      <c r="B223" s="126" t="s">
        <v>397</v>
      </c>
      <c r="C223" s="64" t="s">
        <v>719</v>
      </c>
      <c r="D223" s="117">
        <f>SUM(D224:D228)</f>
        <v>0</v>
      </c>
      <c r="E223" s="117">
        <f t="shared" ref="E223:O223" si="20">SUM(E224:E228)</f>
        <v>0</v>
      </c>
      <c r="F223" s="117">
        <f t="shared" si="20"/>
        <v>0</v>
      </c>
      <c r="G223" s="117">
        <f t="shared" si="20"/>
        <v>0</v>
      </c>
      <c r="H223" s="117">
        <f t="shared" si="20"/>
        <v>0</v>
      </c>
      <c r="I223" s="117">
        <f t="shared" si="20"/>
        <v>0</v>
      </c>
      <c r="J223" s="117">
        <f t="shared" si="20"/>
        <v>0</v>
      </c>
      <c r="K223" s="117">
        <f t="shared" si="20"/>
        <v>0</v>
      </c>
      <c r="L223" s="117">
        <f t="shared" si="20"/>
        <v>0</v>
      </c>
      <c r="M223" s="117">
        <f t="shared" si="20"/>
        <v>0</v>
      </c>
      <c r="N223" s="117">
        <f t="shared" si="20"/>
        <v>0</v>
      </c>
      <c r="O223" s="117">
        <f t="shared" si="20"/>
        <v>0</v>
      </c>
      <c r="P223" s="12">
        <f>Раздел2!F225</f>
        <v>0</v>
      </c>
      <c r="Q223" s="12">
        <f>Раздел2!D225</f>
        <v>0</v>
      </c>
    </row>
    <row r="224" spans="2:17" ht="21">
      <c r="B224" s="127" t="s">
        <v>430</v>
      </c>
      <c r="C224" s="64" t="s">
        <v>720</v>
      </c>
      <c r="D224" s="223">
        <v>0</v>
      </c>
      <c r="E224" s="223">
        <v>0</v>
      </c>
      <c r="F224" s="223">
        <v>0</v>
      </c>
      <c r="G224" s="223">
        <v>0</v>
      </c>
      <c r="H224" s="223">
        <v>0</v>
      </c>
      <c r="I224" s="223">
        <v>0</v>
      </c>
      <c r="J224" s="186">
        <v>0</v>
      </c>
      <c r="K224" s="186">
        <v>0</v>
      </c>
      <c r="L224" s="186">
        <v>0</v>
      </c>
      <c r="M224" s="186">
        <v>0</v>
      </c>
      <c r="N224" s="186">
        <v>0</v>
      </c>
      <c r="O224" s="186">
        <v>0</v>
      </c>
      <c r="P224" s="12">
        <f>Раздел2!F226</f>
        <v>0</v>
      </c>
      <c r="Q224" s="12">
        <f>Раздел2!D226</f>
        <v>0</v>
      </c>
    </row>
    <row r="225" spans="2:17" ht="12.75">
      <c r="B225" s="127" t="s">
        <v>315</v>
      </c>
      <c r="C225" s="64" t="s">
        <v>721</v>
      </c>
      <c r="D225" s="223">
        <v>0</v>
      </c>
      <c r="E225" s="223">
        <v>0</v>
      </c>
      <c r="F225" s="223">
        <v>0</v>
      </c>
      <c r="G225" s="223">
        <v>0</v>
      </c>
      <c r="H225" s="223">
        <v>0</v>
      </c>
      <c r="I225" s="223">
        <v>0</v>
      </c>
      <c r="J225" s="186">
        <v>0</v>
      </c>
      <c r="K225" s="186">
        <v>0</v>
      </c>
      <c r="L225" s="186">
        <v>0</v>
      </c>
      <c r="M225" s="186">
        <v>0</v>
      </c>
      <c r="N225" s="186">
        <v>0</v>
      </c>
      <c r="O225" s="186">
        <v>0</v>
      </c>
      <c r="P225" s="12">
        <f>Раздел2!F227</f>
        <v>0</v>
      </c>
      <c r="Q225" s="12">
        <f>Раздел2!D227</f>
        <v>0</v>
      </c>
    </row>
    <row r="226" spans="2:17" ht="15.75" customHeight="1">
      <c r="B226" s="127" t="s">
        <v>317</v>
      </c>
      <c r="C226" s="64" t="s">
        <v>722</v>
      </c>
      <c r="D226" s="223">
        <v>0</v>
      </c>
      <c r="E226" s="223">
        <v>0</v>
      </c>
      <c r="F226" s="223">
        <v>0</v>
      </c>
      <c r="G226" s="223">
        <v>0</v>
      </c>
      <c r="H226" s="223">
        <v>0</v>
      </c>
      <c r="I226" s="223">
        <v>0</v>
      </c>
      <c r="J226" s="186">
        <v>0</v>
      </c>
      <c r="K226" s="186">
        <v>0</v>
      </c>
      <c r="L226" s="186">
        <v>0</v>
      </c>
      <c r="M226" s="186">
        <v>0</v>
      </c>
      <c r="N226" s="186">
        <v>0</v>
      </c>
      <c r="O226" s="186">
        <v>0</v>
      </c>
      <c r="P226" s="12">
        <f>Раздел2!F228</f>
        <v>0</v>
      </c>
      <c r="Q226" s="12">
        <f>Раздел2!D228</f>
        <v>0</v>
      </c>
    </row>
    <row r="227" spans="2:17" ht="15.75" customHeight="1">
      <c r="B227" s="127" t="s">
        <v>316</v>
      </c>
      <c r="C227" s="64" t="s">
        <v>723</v>
      </c>
      <c r="D227" s="223">
        <v>0</v>
      </c>
      <c r="E227" s="223">
        <v>0</v>
      </c>
      <c r="F227" s="223">
        <v>0</v>
      </c>
      <c r="G227" s="223">
        <v>0</v>
      </c>
      <c r="H227" s="223">
        <v>0</v>
      </c>
      <c r="I227" s="223">
        <v>0</v>
      </c>
      <c r="J227" s="186">
        <v>0</v>
      </c>
      <c r="K227" s="186">
        <v>0</v>
      </c>
      <c r="L227" s="186">
        <v>0</v>
      </c>
      <c r="M227" s="186">
        <v>0</v>
      </c>
      <c r="N227" s="186">
        <v>0</v>
      </c>
      <c r="O227" s="186">
        <v>0</v>
      </c>
      <c r="P227" s="12">
        <f>Раздел2!F229</f>
        <v>0</v>
      </c>
      <c r="Q227" s="12">
        <f>Раздел2!D229</f>
        <v>0</v>
      </c>
    </row>
    <row r="228" spans="2:17" ht="15.75" customHeight="1">
      <c r="B228" s="127" t="s">
        <v>318</v>
      </c>
      <c r="C228" s="64" t="s">
        <v>724</v>
      </c>
      <c r="D228" s="223">
        <v>0</v>
      </c>
      <c r="E228" s="223">
        <v>0</v>
      </c>
      <c r="F228" s="223">
        <v>0</v>
      </c>
      <c r="G228" s="223">
        <v>0</v>
      </c>
      <c r="H228" s="223">
        <v>0</v>
      </c>
      <c r="I228" s="223">
        <v>0</v>
      </c>
      <c r="J228" s="186">
        <v>0</v>
      </c>
      <c r="K228" s="186">
        <v>0</v>
      </c>
      <c r="L228" s="186">
        <v>0</v>
      </c>
      <c r="M228" s="186">
        <v>0</v>
      </c>
      <c r="N228" s="186">
        <v>0</v>
      </c>
      <c r="O228" s="186">
        <v>0</v>
      </c>
      <c r="P228" s="12">
        <f>Раздел2!F230</f>
        <v>0</v>
      </c>
      <c r="Q228" s="12">
        <f>Раздел2!D230</f>
        <v>0</v>
      </c>
    </row>
    <row r="229" spans="2:17" ht="15.75" customHeight="1">
      <c r="B229" s="126" t="s">
        <v>774</v>
      </c>
      <c r="C229" s="64" t="s">
        <v>725</v>
      </c>
      <c r="D229" s="223">
        <v>0</v>
      </c>
      <c r="E229" s="223">
        <v>0</v>
      </c>
      <c r="F229" s="223">
        <v>0</v>
      </c>
      <c r="G229" s="223">
        <v>0</v>
      </c>
      <c r="H229" s="223">
        <v>0</v>
      </c>
      <c r="I229" s="223">
        <v>0</v>
      </c>
      <c r="J229" s="186">
        <v>0</v>
      </c>
      <c r="K229" s="186">
        <v>0</v>
      </c>
      <c r="L229" s="186">
        <v>0</v>
      </c>
      <c r="M229" s="186">
        <v>0</v>
      </c>
      <c r="N229" s="186">
        <v>0</v>
      </c>
      <c r="O229" s="186">
        <v>0</v>
      </c>
      <c r="P229" s="12">
        <f>Раздел2!F231</f>
        <v>0</v>
      </c>
      <c r="Q229" s="12">
        <f>Раздел2!D231</f>
        <v>0</v>
      </c>
    </row>
    <row r="230" spans="2:17" ht="15.75" customHeight="1">
      <c r="B230" s="126" t="s">
        <v>398</v>
      </c>
      <c r="C230" s="64" t="s">
        <v>726</v>
      </c>
      <c r="D230" s="117">
        <f>SUM(D231:D234)</f>
        <v>0</v>
      </c>
      <c r="E230" s="117">
        <f t="shared" ref="E230:O230" si="21">SUM(E231:E234)</f>
        <v>0</v>
      </c>
      <c r="F230" s="117">
        <f t="shared" si="21"/>
        <v>0</v>
      </c>
      <c r="G230" s="117">
        <f t="shared" si="21"/>
        <v>0</v>
      </c>
      <c r="H230" s="117">
        <f t="shared" si="21"/>
        <v>0</v>
      </c>
      <c r="I230" s="117">
        <f t="shared" si="21"/>
        <v>0</v>
      </c>
      <c r="J230" s="117">
        <f t="shared" si="21"/>
        <v>0</v>
      </c>
      <c r="K230" s="117">
        <f t="shared" si="21"/>
        <v>0</v>
      </c>
      <c r="L230" s="117">
        <f t="shared" si="21"/>
        <v>0</v>
      </c>
      <c r="M230" s="117">
        <f t="shared" si="21"/>
        <v>0</v>
      </c>
      <c r="N230" s="117">
        <f t="shared" si="21"/>
        <v>0</v>
      </c>
      <c r="O230" s="117">
        <f t="shared" si="21"/>
        <v>0</v>
      </c>
      <c r="P230" s="12">
        <f>Раздел2!F232</f>
        <v>125</v>
      </c>
      <c r="Q230" s="12">
        <f>Раздел2!D232</f>
        <v>1</v>
      </c>
    </row>
    <row r="231" spans="2:17" ht="21">
      <c r="B231" s="127" t="s">
        <v>431</v>
      </c>
      <c r="C231" s="64" t="s">
        <v>727</v>
      </c>
      <c r="D231" s="186">
        <v>0</v>
      </c>
      <c r="E231" s="186">
        <v>0</v>
      </c>
      <c r="F231" s="186">
        <v>0</v>
      </c>
      <c r="G231" s="186">
        <v>0</v>
      </c>
      <c r="H231" s="186">
        <v>0</v>
      </c>
      <c r="I231" s="186">
        <v>0</v>
      </c>
      <c r="J231" s="186">
        <v>0</v>
      </c>
      <c r="K231" s="186">
        <v>0</v>
      </c>
      <c r="L231" s="186">
        <v>0</v>
      </c>
      <c r="M231" s="186">
        <v>0</v>
      </c>
      <c r="N231" s="186">
        <v>0</v>
      </c>
      <c r="O231" s="186">
        <v>0</v>
      </c>
      <c r="P231" s="12">
        <f>Раздел2!F233</f>
        <v>125</v>
      </c>
      <c r="Q231" s="12">
        <f>Раздел2!D233</f>
        <v>1</v>
      </c>
    </row>
    <row r="232" spans="2:17" ht="15.75" customHeight="1">
      <c r="B232" s="127" t="s">
        <v>295</v>
      </c>
      <c r="C232" s="64" t="s">
        <v>728</v>
      </c>
      <c r="D232" s="223">
        <v>0</v>
      </c>
      <c r="E232" s="223">
        <v>0</v>
      </c>
      <c r="F232" s="223">
        <v>0</v>
      </c>
      <c r="G232" s="223">
        <v>0</v>
      </c>
      <c r="H232" s="223">
        <v>0</v>
      </c>
      <c r="I232" s="223">
        <v>0</v>
      </c>
      <c r="J232" s="186">
        <v>0</v>
      </c>
      <c r="K232" s="186">
        <v>0</v>
      </c>
      <c r="L232" s="186">
        <v>0</v>
      </c>
      <c r="M232" s="186">
        <v>0</v>
      </c>
      <c r="N232" s="186">
        <v>0</v>
      </c>
      <c r="O232" s="186">
        <v>0</v>
      </c>
      <c r="P232" s="12">
        <f>Раздел2!F234</f>
        <v>0</v>
      </c>
      <c r="Q232" s="12">
        <f>Раздел2!D234</f>
        <v>0</v>
      </c>
    </row>
    <row r="233" spans="2:17" ht="15.75" customHeight="1">
      <c r="B233" s="127" t="s">
        <v>138</v>
      </c>
      <c r="C233" s="64" t="s">
        <v>729</v>
      </c>
      <c r="D233" s="223">
        <v>0</v>
      </c>
      <c r="E233" s="223">
        <v>0</v>
      </c>
      <c r="F233" s="223">
        <v>0</v>
      </c>
      <c r="G233" s="223">
        <v>0</v>
      </c>
      <c r="H233" s="223">
        <v>0</v>
      </c>
      <c r="I233" s="223">
        <v>0</v>
      </c>
      <c r="J233" s="186">
        <v>0</v>
      </c>
      <c r="K233" s="186">
        <v>0</v>
      </c>
      <c r="L233" s="186">
        <v>0</v>
      </c>
      <c r="M233" s="186">
        <v>0</v>
      </c>
      <c r="N233" s="186">
        <v>0</v>
      </c>
      <c r="O233" s="186">
        <v>0</v>
      </c>
      <c r="P233" s="12">
        <f>Раздел2!F235</f>
        <v>0</v>
      </c>
      <c r="Q233" s="12">
        <f>Раздел2!D235</f>
        <v>0</v>
      </c>
    </row>
    <row r="234" spans="2:17" ht="15.75" customHeight="1">
      <c r="B234" s="127" t="s">
        <v>136</v>
      </c>
      <c r="C234" s="64" t="s">
        <v>730</v>
      </c>
      <c r="D234" s="223">
        <v>0</v>
      </c>
      <c r="E234" s="223">
        <v>0</v>
      </c>
      <c r="F234" s="223">
        <v>0</v>
      </c>
      <c r="G234" s="223">
        <v>0</v>
      </c>
      <c r="H234" s="223">
        <v>0</v>
      </c>
      <c r="I234" s="223">
        <v>0</v>
      </c>
      <c r="J234" s="186">
        <v>0</v>
      </c>
      <c r="K234" s="186">
        <v>0</v>
      </c>
      <c r="L234" s="186">
        <v>0</v>
      </c>
      <c r="M234" s="186">
        <v>0</v>
      </c>
      <c r="N234" s="186">
        <v>0</v>
      </c>
      <c r="O234" s="186">
        <v>0</v>
      </c>
      <c r="P234" s="12">
        <f>Раздел2!F236</f>
        <v>0</v>
      </c>
      <c r="Q234" s="12">
        <f>Раздел2!D236</f>
        <v>0</v>
      </c>
    </row>
    <row r="235" spans="2:17" ht="15.75" customHeight="1">
      <c r="B235" s="126" t="s">
        <v>285</v>
      </c>
      <c r="C235" s="64" t="s">
        <v>731</v>
      </c>
      <c r="D235" s="223">
        <v>0</v>
      </c>
      <c r="E235" s="223">
        <v>0</v>
      </c>
      <c r="F235" s="223">
        <v>0</v>
      </c>
      <c r="G235" s="223">
        <v>0</v>
      </c>
      <c r="H235" s="223">
        <v>0</v>
      </c>
      <c r="I235" s="223">
        <v>0</v>
      </c>
      <c r="J235" s="186">
        <v>0</v>
      </c>
      <c r="K235" s="186">
        <v>0</v>
      </c>
      <c r="L235" s="186">
        <v>0</v>
      </c>
      <c r="M235" s="186">
        <v>0</v>
      </c>
      <c r="N235" s="186">
        <v>0</v>
      </c>
      <c r="O235" s="186">
        <v>0</v>
      </c>
      <c r="P235" s="12">
        <f>Раздел2!F237</f>
        <v>0</v>
      </c>
      <c r="Q235" s="12">
        <f>Раздел2!D237</f>
        <v>0</v>
      </c>
    </row>
    <row r="236" spans="2:17" ht="15.75" customHeight="1">
      <c r="B236" s="126" t="s">
        <v>399</v>
      </c>
      <c r="C236" s="64" t="s">
        <v>732</v>
      </c>
      <c r="D236" s="117">
        <f>SUM(D237:D238)</f>
        <v>0</v>
      </c>
      <c r="E236" s="117">
        <f t="shared" ref="E236:O236" si="22">SUM(E237:E238)</f>
        <v>0</v>
      </c>
      <c r="F236" s="117">
        <f t="shared" si="22"/>
        <v>0</v>
      </c>
      <c r="G236" s="117">
        <f t="shared" si="22"/>
        <v>0</v>
      </c>
      <c r="H236" s="117">
        <f t="shared" si="22"/>
        <v>0</v>
      </c>
      <c r="I236" s="117">
        <f t="shared" si="22"/>
        <v>0</v>
      </c>
      <c r="J236" s="117">
        <f t="shared" si="22"/>
        <v>0</v>
      </c>
      <c r="K236" s="117">
        <f t="shared" si="22"/>
        <v>0</v>
      </c>
      <c r="L236" s="117">
        <f t="shared" si="22"/>
        <v>0</v>
      </c>
      <c r="M236" s="117">
        <f t="shared" si="22"/>
        <v>0</v>
      </c>
      <c r="N236" s="117">
        <f t="shared" si="22"/>
        <v>0</v>
      </c>
      <c r="O236" s="117">
        <f t="shared" si="22"/>
        <v>0</v>
      </c>
      <c r="P236" s="12">
        <f>Раздел2!F238</f>
        <v>0</v>
      </c>
      <c r="Q236" s="12">
        <f>Раздел2!D238</f>
        <v>0</v>
      </c>
    </row>
    <row r="237" spans="2:17" ht="21">
      <c r="B237" s="127" t="s">
        <v>432</v>
      </c>
      <c r="C237" s="64" t="s">
        <v>733</v>
      </c>
      <c r="D237" s="222">
        <v>0</v>
      </c>
      <c r="E237" s="222">
        <v>0</v>
      </c>
      <c r="F237" s="222">
        <v>0</v>
      </c>
      <c r="G237" s="222">
        <v>0</v>
      </c>
      <c r="H237" s="222">
        <v>0</v>
      </c>
      <c r="I237" s="222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185">
        <v>0</v>
      </c>
      <c r="P237" s="12">
        <f>Раздел2!F239</f>
        <v>0</v>
      </c>
      <c r="Q237" s="12">
        <f>Раздел2!D239</f>
        <v>0</v>
      </c>
    </row>
    <row r="238" spans="2:17" ht="15.75" customHeight="1">
      <c r="B238" s="127" t="s">
        <v>296</v>
      </c>
      <c r="C238" s="64" t="s">
        <v>734</v>
      </c>
      <c r="D238" s="222">
        <v>0</v>
      </c>
      <c r="E238" s="222">
        <v>0</v>
      </c>
      <c r="F238" s="222">
        <v>0</v>
      </c>
      <c r="G238" s="222">
        <v>0</v>
      </c>
      <c r="H238" s="222">
        <v>0</v>
      </c>
      <c r="I238" s="222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0</v>
      </c>
      <c r="O238" s="185">
        <v>0</v>
      </c>
      <c r="P238" s="12">
        <f>Раздел2!F240</f>
        <v>0</v>
      </c>
      <c r="Q238" s="12">
        <f>Раздел2!D240</f>
        <v>0</v>
      </c>
    </row>
    <row r="239" spans="2:17" ht="15.75" customHeight="1">
      <c r="B239" s="126" t="s">
        <v>756</v>
      </c>
      <c r="C239" s="64" t="s">
        <v>735</v>
      </c>
      <c r="D239" s="117">
        <f>SUM(D240:D242)</f>
        <v>0</v>
      </c>
      <c r="E239" s="117">
        <f t="shared" ref="E239:O239" si="23">SUM(E240:E242)</f>
        <v>0</v>
      </c>
      <c r="F239" s="117">
        <f t="shared" si="23"/>
        <v>0</v>
      </c>
      <c r="G239" s="117">
        <f t="shared" si="23"/>
        <v>0</v>
      </c>
      <c r="H239" s="117">
        <f t="shared" si="23"/>
        <v>0</v>
      </c>
      <c r="I239" s="117">
        <f t="shared" si="23"/>
        <v>0</v>
      </c>
      <c r="J239" s="117">
        <f t="shared" si="23"/>
        <v>0</v>
      </c>
      <c r="K239" s="117">
        <f t="shared" si="23"/>
        <v>0</v>
      </c>
      <c r="L239" s="117">
        <f t="shared" si="23"/>
        <v>0</v>
      </c>
      <c r="M239" s="117">
        <f t="shared" si="23"/>
        <v>0</v>
      </c>
      <c r="N239" s="117">
        <f t="shared" si="23"/>
        <v>0</v>
      </c>
      <c r="O239" s="117">
        <f t="shared" si="23"/>
        <v>0</v>
      </c>
      <c r="P239" s="12">
        <f>Раздел2!F241</f>
        <v>0</v>
      </c>
      <c r="Q239" s="12">
        <f>Раздел2!D241</f>
        <v>0</v>
      </c>
    </row>
    <row r="240" spans="2:17" ht="21">
      <c r="B240" s="127" t="s">
        <v>755</v>
      </c>
      <c r="C240" s="64" t="s">
        <v>736</v>
      </c>
      <c r="D240" s="222">
        <v>0</v>
      </c>
      <c r="E240" s="222">
        <v>0</v>
      </c>
      <c r="F240" s="222">
        <v>0</v>
      </c>
      <c r="G240" s="222">
        <v>0</v>
      </c>
      <c r="H240" s="222">
        <v>0</v>
      </c>
      <c r="I240" s="222">
        <v>0</v>
      </c>
      <c r="J240" s="185">
        <v>0</v>
      </c>
      <c r="K240" s="185">
        <v>0</v>
      </c>
      <c r="L240" s="185">
        <v>0</v>
      </c>
      <c r="M240" s="185">
        <v>0</v>
      </c>
      <c r="N240" s="185">
        <v>0</v>
      </c>
      <c r="O240" s="185">
        <v>0</v>
      </c>
      <c r="P240" s="12">
        <f>Раздел2!F242</f>
        <v>0</v>
      </c>
      <c r="Q240" s="12">
        <f>Раздел2!D242</f>
        <v>0</v>
      </c>
    </row>
    <row r="241" spans="2:17" ht="15.75" customHeight="1">
      <c r="B241" s="127" t="s">
        <v>297</v>
      </c>
      <c r="C241" s="64" t="s">
        <v>737</v>
      </c>
      <c r="D241" s="222">
        <v>0</v>
      </c>
      <c r="E241" s="222">
        <v>0</v>
      </c>
      <c r="F241" s="222">
        <v>0</v>
      </c>
      <c r="G241" s="222">
        <v>0</v>
      </c>
      <c r="H241" s="222">
        <v>0</v>
      </c>
      <c r="I241" s="222">
        <v>0</v>
      </c>
      <c r="J241" s="185">
        <v>0</v>
      </c>
      <c r="K241" s="185">
        <v>0</v>
      </c>
      <c r="L241" s="185">
        <v>0</v>
      </c>
      <c r="M241" s="185">
        <v>0</v>
      </c>
      <c r="N241" s="185">
        <v>0</v>
      </c>
      <c r="O241" s="185">
        <v>0</v>
      </c>
      <c r="P241" s="12">
        <f>Раздел2!F243</f>
        <v>0</v>
      </c>
      <c r="Q241" s="12">
        <f>Раздел2!D243</f>
        <v>0</v>
      </c>
    </row>
    <row r="242" spans="2:17" ht="15.75" customHeight="1">
      <c r="B242" s="127" t="s">
        <v>507</v>
      </c>
      <c r="C242" s="64" t="s">
        <v>738</v>
      </c>
      <c r="D242" s="222">
        <v>0</v>
      </c>
      <c r="E242" s="222">
        <v>0</v>
      </c>
      <c r="F242" s="222">
        <v>0</v>
      </c>
      <c r="G242" s="222">
        <v>0</v>
      </c>
      <c r="H242" s="222">
        <v>0</v>
      </c>
      <c r="I242" s="222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0</v>
      </c>
      <c r="O242" s="185">
        <v>0</v>
      </c>
      <c r="P242" s="12">
        <f>Раздел2!F244</f>
        <v>0</v>
      </c>
      <c r="Q242" s="12">
        <f>Раздел2!D244</f>
        <v>0</v>
      </c>
    </row>
    <row r="243" spans="2:17" ht="15.75" customHeight="1">
      <c r="B243" s="126" t="s">
        <v>74</v>
      </c>
      <c r="C243" s="64" t="s">
        <v>739</v>
      </c>
      <c r="D243" s="222">
        <v>0</v>
      </c>
      <c r="E243" s="222">
        <v>0</v>
      </c>
      <c r="F243" s="222">
        <v>0</v>
      </c>
      <c r="G243" s="222">
        <v>0</v>
      </c>
      <c r="H243" s="222">
        <v>0</v>
      </c>
      <c r="I243" s="222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185">
        <v>0</v>
      </c>
      <c r="P243" s="12">
        <f>Раздел2!F245</f>
        <v>0</v>
      </c>
      <c r="Q243" s="12">
        <f>Раздел2!D245</f>
        <v>0</v>
      </c>
    </row>
    <row r="244" spans="2:17" ht="15.75" customHeight="1">
      <c r="B244" s="126" t="s">
        <v>75</v>
      </c>
      <c r="C244" s="64" t="s">
        <v>740</v>
      </c>
      <c r="D244" s="222">
        <v>0</v>
      </c>
      <c r="E244" s="222">
        <v>0</v>
      </c>
      <c r="F244" s="222">
        <v>0</v>
      </c>
      <c r="G244" s="222">
        <v>0</v>
      </c>
      <c r="H244" s="222">
        <v>0</v>
      </c>
      <c r="I244" s="222">
        <v>0</v>
      </c>
      <c r="J244" s="185">
        <v>0</v>
      </c>
      <c r="K244" s="185">
        <v>0</v>
      </c>
      <c r="L244" s="185">
        <v>0</v>
      </c>
      <c r="M244" s="185">
        <v>0</v>
      </c>
      <c r="N244" s="185">
        <v>0</v>
      </c>
      <c r="O244" s="185">
        <v>0</v>
      </c>
      <c r="P244" s="12">
        <f>Раздел2!F246</f>
        <v>0</v>
      </c>
      <c r="Q244" s="12">
        <f>Раздел2!D246</f>
        <v>0</v>
      </c>
    </row>
    <row r="245" spans="2:17" ht="15.75" customHeight="1">
      <c r="B245" s="126" t="s">
        <v>508</v>
      </c>
      <c r="C245" s="64" t="s">
        <v>741</v>
      </c>
      <c r="D245" s="222">
        <v>0</v>
      </c>
      <c r="E245" s="222">
        <v>0</v>
      </c>
      <c r="F245" s="222">
        <v>0</v>
      </c>
      <c r="G245" s="222">
        <v>0</v>
      </c>
      <c r="H245" s="222">
        <v>0</v>
      </c>
      <c r="I245" s="222">
        <v>0</v>
      </c>
      <c r="J245" s="185">
        <v>0</v>
      </c>
      <c r="K245" s="185">
        <v>0</v>
      </c>
      <c r="L245" s="185">
        <v>0</v>
      </c>
      <c r="M245" s="185">
        <v>0</v>
      </c>
      <c r="N245" s="185">
        <v>0</v>
      </c>
      <c r="O245" s="185">
        <v>0</v>
      </c>
      <c r="P245" s="12">
        <f>Раздел2!F247</f>
        <v>0</v>
      </c>
      <c r="Q245" s="12">
        <f>Раздел2!D247</f>
        <v>0</v>
      </c>
    </row>
    <row r="246" spans="2:17" ht="15.75" customHeight="1">
      <c r="B246" s="126" t="s">
        <v>286</v>
      </c>
      <c r="C246" s="64" t="s">
        <v>742</v>
      </c>
      <c r="D246" s="222">
        <v>0</v>
      </c>
      <c r="E246" s="222">
        <v>0</v>
      </c>
      <c r="F246" s="222">
        <v>0</v>
      </c>
      <c r="G246" s="222">
        <v>0</v>
      </c>
      <c r="H246" s="222">
        <v>0</v>
      </c>
      <c r="I246" s="222">
        <v>0</v>
      </c>
      <c r="J246" s="185">
        <v>0</v>
      </c>
      <c r="K246" s="185">
        <v>0</v>
      </c>
      <c r="L246" s="185">
        <v>0</v>
      </c>
      <c r="M246" s="185">
        <v>0</v>
      </c>
      <c r="N246" s="185">
        <v>0</v>
      </c>
      <c r="O246" s="185">
        <v>0</v>
      </c>
      <c r="P246" s="12">
        <f>Раздел2!F248</f>
        <v>0</v>
      </c>
      <c r="Q246" s="12">
        <f>Раздел2!D248</f>
        <v>0</v>
      </c>
    </row>
    <row r="247" spans="2:17" ht="15.75" customHeight="1">
      <c r="B247" s="126" t="s">
        <v>76</v>
      </c>
      <c r="C247" s="64" t="s">
        <v>743</v>
      </c>
      <c r="D247" s="222">
        <v>0</v>
      </c>
      <c r="E247" s="222">
        <v>0</v>
      </c>
      <c r="F247" s="222">
        <v>0</v>
      </c>
      <c r="G247" s="222">
        <v>0</v>
      </c>
      <c r="H247" s="222">
        <v>0</v>
      </c>
      <c r="I247" s="222">
        <v>0</v>
      </c>
      <c r="J247" s="185">
        <v>0</v>
      </c>
      <c r="K247" s="185">
        <v>0</v>
      </c>
      <c r="L247" s="185">
        <v>0</v>
      </c>
      <c r="M247" s="185">
        <v>0</v>
      </c>
      <c r="N247" s="185">
        <v>0</v>
      </c>
      <c r="O247" s="185">
        <v>0</v>
      </c>
      <c r="P247" s="12">
        <f>Раздел2!F249</f>
        <v>0</v>
      </c>
      <c r="Q247" s="12">
        <f>Раздел2!D249</f>
        <v>0</v>
      </c>
    </row>
    <row r="248" spans="2:17" ht="15.75" customHeight="1">
      <c r="B248" s="126" t="s">
        <v>77</v>
      </c>
      <c r="C248" s="64" t="s">
        <v>744</v>
      </c>
      <c r="D248" s="222">
        <v>0</v>
      </c>
      <c r="E248" s="222">
        <v>0</v>
      </c>
      <c r="F248" s="222">
        <v>0</v>
      </c>
      <c r="G248" s="222">
        <v>0</v>
      </c>
      <c r="H248" s="222">
        <v>0</v>
      </c>
      <c r="I248" s="222">
        <v>0</v>
      </c>
      <c r="J248" s="185">
        <v>0</v>
      </c>
      <c r="K248" s="185">
        <v>0</v>
      </c>
      <c r="L248" s="185">
        <v>0</v>
      </c>
      <c r="M248" s="185">
        <v>0</v>
      </c>
      <c r="N248" s="185">
        <v>0</v>
      </c>
      <c r="O248" s="185">
        <v>0</v>
      </c>
      <c r="P248" s="12">
        <f>Раздел2!F250</f>
        <v>0</v>
      </c>
      <c r="Q248" s="12">
        <f>Раздел2!D250</f>
        <v>0</v>
      </c>
    </row>
    <row r="249" spans="2:17" ht="15.75" customHeight="1">
      <c r="B249" s="126" t="s">
        <v>772</v>
      </c>
      <c r="C249" s="64" t="s">
        <v>745</v>
      </c>
      <c r="D249" s="222">
        <v>0</v>
      </c>
      <c r="E249" s="222">
        <v>0</v>
      </c>
      <c r="F249" s="222"/>
      <c r="G249" s="222">
        <v>0</v>
      </c>
      <c r="H249" s="222"/>
      <c r="I249" s="222"/>
      <c r="J249" s="185">
        <v>0</v>
      </c>
      <c r="K249" s="185">
        <v>0</v>
      </c>
      <c r="L249" s="185"/>
      <c r="M249" s="185">
        <v>0</v>
      </c>
      <c r="N249" s="185">
        <v>0</v>
      </c>
      <c r="O249" s="185">
        <v>0</v>
      </c>
      <c r="P249" s="12">
        <f>Раздел2!F251</f>
        <v>0</v>
      </c>
      <c r="Q249" s="12">
        <f>Раздел2!D251</f>
        <v>0</v>
      </c>
    </row>
    <row r="250" spans="2:17" ht="15.75" customHeight="1">
      <c r="B250" s="126" t="s">
        <v>276</v>
      </c>
      <c r="C250" s="64" t="s">
        <v>746</v>
      </c>
      <c r="D250" s="222">
        <v>0</v>
      </c>
      <c r="E250" s="222">
        <v>0</v>
      </c>
      <c r="F250" s="222">
        <v>0</v>
      </c>
      <c r="G250" s="222">
        <v>0</v>
      </c>
      <c r="H250" s="222">
        <v>0</v>
      </c>
      <c r="I250" s="222">
        <v>0</v>
      </c>
      <c r="J250" s="185">
        <v>0</v>
      </c>
      <c r="K250" s="185">
        <v>0</v>
      </c>
      <c r="L250" s="185"/>
      <c r="M250" s="185">
        <v>0</v>
      </c>
      <c r="N250" s="185">
        <v>0</v>
      </c>
      <c r="O250" s="185">
        <v>0</v>
      </c>
      <c r="P250" s="12">
        <f>Раздел2!F252</f>
        <v>0</v>
      </c>
      <c r="Q250" s="12">
        <f>Раздел2!D252</f>
        <v>0</v>
      </c>
    </row>
    <row r="251" spans="2:17" ht="15.75" customHeight="1">
      <c r="B251" s="126" t="s">
        <v>277</v>
      </c>
      <c r="C251" s="64" t="s">
        <v>747</v>
      </c>
      <c r="D251" s="222">
        <v>0</v>
      </c>
      <c r="E251" s="222">
        <v>0</v>
      </c>
      <c r="F251" s="222">
        <v>0</v>
      </c>
      <c r="G251" s="222">
        <v>0</v>
      </c>
      <c r="H251" s="222">
        <v>0</v>
      </c>
      <c r="I251" s="222">
        <v>0</v>
      </c>
      <c r="J251" s="185">
        <v>0</v>
      </c>
      <c r="K251" s="185">
        <v>0</v>
      </c>
      <c r="L251" s="185">
        <v>0</v>
      </c>
      <c r="M251" s="185">
        <v>0</v>
      </c>
      <c r="N251" s="185">
        <v>0</v>
      </c>
      <c r="O251" s="185">
        <v>0</v>
      </c>
      <c r="P251" s="12">
        <f>Раздел2!F253</f>
        <v>0</v>
      </c>
      <c r="Q251" s="12">
        <f>Раздел2!D253</f>
        <v>0</v>
      </c>
    </row>
    <row r="252" spans="2:17" ht="15.75" customHeight="1">
      <c r="B252" s="72" t="s">
        <v>119</v>
      </c>
      <c r="C252" s="64" t="s">
        <v>748</v>
      </c>
      <c r="D252" s="78">
        <f>SUM(D7:D18,D21:D24,D27:D31,D36:D39,D42:D46,D51:D53,D57:D66,D71:D80,D83:D89,D92:D96,D104:D118,D121:D126,D129,D134,D135,D141:D144,D149:D180,D186:D192,D197:D198,D202:D208,D211:D214,D219:D223,D229:D230,D235,D236,D239,D243:D251)</f>
        <v>0</v>
      </c>
      <c r="E252" s="78">
        <f t="shared" ref="E252:Q252" si="24">SUM(E7:E18,E21:E24,E27:E31,E36:E39,E42:E46,E51:E53,E57:E66,E71:E80,E83:E89,E92:E96,E104:E118,E121:E126,E129,E134,E135,E141:E144,E149:E180,E186:E192,E197:E198,E202:E208,E211:E214,E219:E223,E229:E230,E235,E236,E239,E243:E251)</f>
        <v>0</v>
      </c>
      <c r="F252" s="78">
        <f t="shared" si="24"/>
        <v>0</v>
      </c>
      <c r="G252" s="78">
        <f t="shared" si="24"/>
        <v>0</v>
      </c>
      <c r="H252" s="78">
        <f t="shared" si="24"/>
        <v>0</v>
      </c>
      <c r="I252" s="78">
        <f t="shared" si="24"/>
        <v>0</v>
      </c>
      <c r="J252" s="78">
        <f t="shared" si="24"/>
        <v>5</v>
      </c>
      <c r="K252" s="78">
        <f t="shared" si="24"/>
        <v>0</v>
      </c>
      <c r="L252" s="78">
        <f t="shared" si="24"/>
        <v>0</v>
      </c>
      <c r="M252" s="78">
        <f t="shared" si="24"/>
        <v>0</v>
      </c>
      <c r="N252" s="78">
        <f t="shared" si="24"/>
        <v>0</v>
      </c>
      <c r="O252" s="78">
        <f>SUM(O7:O18,O21:O24,O27:O31,O36:O39,O42:O46,O51:O53,O57:O66,O71:O80,O83:O89,O92:O96,O104:O118,O121:O126,O129,O134,O135,O141:O144,O149:O180,O186:O192,O197:O198,O202:O208,O211:O214,O219:O223,O229:O230,O235,O236,O239,O243:O251)</f>
        <v>0</v>
      </c>
      <c r="P252" s="78">
        <f t="shared" si="24"/>
        <v>1848</v>
      </c>
      <c r="Q252" s="78">
        <f t="shared" si="24"/>
        <v>5</v>
      </c>
    </row>
  </sheetData>
  <sheetProtection password="D1CE" sheet="1" objects="1" scenarios="1" selectLockedCell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7:I251">
    <cfRule type="expression" dxfId="64" priority="1">
      <formula>IF($D7+$E7+$F7+$G7+$H7+$I7&gt;$P7,1,0)=1</formula>
    </cfRule>
  </conditionalFormatting>
  <dataValidations count="2">
    <dataValidation type="whole" operator="greaterThanOrEqual" allowBlank="1" showInputMessage="1" showErrorMessage="1" sqref="D7:D217 E7:G17 E18:O18 E19:G23 E24:O24 E25:G30 E31:O31 E32:G38 E39:O39 E40:G45 E46:O46 E47:G52 E53:O53 E54:G65 E66:O66 E67:G79 E80:O80 E81:G88 E89:O89 E90:G95 E96:O96 E97:G117 E118:O118 E119:G125 E126:O126 E127:G128 E129:O129 E130:G134 E135:O135 E136:G143 E144:O144 E145:G179 E180:O180 E181:G191 E192:O192 E193:G197 E198:O198 E199:G207 E208:O208 E209:G213 E215:G217 E214:O214">
      <formula1>0</formula1>
    </dataValidation>
    <dataValidation type="whole" operator="greaterThanOrEqual" allowBlank="1" showInputMessage="1" showErrorMessage="1" error="Значение должно быть от 0 и больше" sqref="H7:O17 H19:O23 H25:O30 H32:O38 H40:O45 H47:O52 H54:O65 H67:O79 H81:O88 H90:O95 H97:O117 H119:O125 H127:O128 H130:O134 H136:O143 H145:O179 H181:O191 H193:O197 H199:O207 H209:O21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53"/>
  <sheetViews>
    <sheetView showGridLines="0" showZeros="0" zoomScale="90" zoomScaleNormal="90" zoomScaleSheetLayoutView="78" workbookViewId="0">
      <pane xSplit="3" ySplit="7" topLeftCell="D242" activePane="bottomRight" state="frozen"/>
      <selection activeCell="B1" sqref="B1"/>
      <selection pane="topRight" activeCell="D1" sqref="D1"/>
      <selection pane="bottomLeft" activeCell="B7" sqref="B7"/>
      <selection pane="bottomRight" activeCell="M212" sqref="M212"/>
    </sheetView>
  </sheetViews>
  <sheetFormatPr defaultColWidth="9.140625" defaultRowHeight="11.25"/>
  <cols>
    <col min="1" max="1" width="5" style="12" hidden="1" customWidth="1"/>
    <col min="2" max="2" width="30.5703125" style="21" customWidth="1"/>
    <col min="3" max="3" width="4.5703125" style="12" customWidth="1"/>
    <col min="4" max="4" width="7.1406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6.7109375" style="12" hidden="1" customWidth="1"/>
    <col min="38" max="16384" width="9.140625" style="12"/>
  </cols>
  <sheetData>
    <row r="1" spans="1:37" ht="15" customHeight="1">
      <c r="A1" s="351"/>
      <c r="B1" s="356" t="s">
        <v>806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</row>
    <row r="2" spans="1:37" ht="11.25" customHeight="1">
      <c r="A2" s="351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25"/>
      <c r="R2" s="25"/>
      <c r="S2" s="25"/>
      <c r="T2" s="25"/>
      <c r="U2" s="109"/>
      <c r="V2" s="109"/>
      <c r="W2" s="109"/>
      <c r="X2" s="109"/>
      <c r="Y2" s="109"/>
      <c r="Z2" s="109"/>
      <c r="AA2" s="109"/>
      <c r="AB2" s="109"/>
      <c r="AC2" s="395" t="s">
        <v>354</v>
      </c>
      <c r="AD2" s="395"/>
      <c r="AE2" s="395"/>
      <c r="AF2" s="395"/>
      <c r="AG2" s="395"/>
      <c r="AH2" s="395"/>
      <c r="AI2" s="356"/>
    </row>
    <row r="3" spans="1:37" ht="16.5" customHeight="1">
      <c r="A3" s="351"/>
      <c r="B3" s="333" t="s">
        <v>11</v>
      </c>
      <c r="C3" s="354" t="s">
        <v>96</v>
      </c>
      <c r="D3" s="340" t="s">
        <v>153</v>
      </c>
      <c r="E3" s="338" t="s">
        <v>154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39"/>
      <c r="AI3" s="356"/>
      <c r="AK3" s="368" t="s">
        <v>246</v>
      </c>
    </row>
    <row r="4" spans="1:37" ht="28.5" customHeight="1">
      <c r="A4" s="351"/>
      <c r="B4" s="373"/>
      <c r="C4" s="355"/>
      <c r="D4" s="341"/>
      <c r="E4" s="345" t="s">
        <v>98</v>
      </c>
      <c r="F4" s="370"/>
      <c r="G4" s="370"/>
      <c r="H4" s="370"/>
      <c r="I4" s="346"/>
      <c r="J4" s="345" t="s">
        <v>156</v>
      </c>
      <c r="K4" s="370"/>
      <c r="L4" s="370"/>
      <c r="M4" s="370"/>
      <c r="N4" s="346"/>
      <c r="O4" s="345" t="s">
        <v>157</v>
      </c>
      <c r="P4" s="370"/>
      <c r="Q4" s="370"/>
      <c r="R4" s="370"/>
      <c r="S4" s="346"/>
      <c r="T4" s="345" t="s">
        <v>158</v>
      </c>
      <c r="U4" s="370"/>
      <c r="V4" s="370"/>
      <c r="W4" s="370"/>
      <c r="X4" s="346"/>
      <c r="Y4" s="345" t="s">
        <v>159</v>
      </c>
      <c r="Z4" s="370"/>
      <c r="AA4" s="370"/>
      <c r="AB4" s="370"/>
      <c r="AC4" s="346"/>
      <c r="AD4" s="345" t="s">
        <v>160</v>
      </c>
      <c r="AE4" s="370"/>
      <c r="AF4" s="370"/>
      <c r="AG4" s="370"/>
      <c r="AH4" s="346"/>
      <c r="AI4" s="356"/>
      <c r="AK4" s="368"/>
    </row>
    <row r="5" spans="1:37" ht="28.5" customHeight="1">
      <c r="A5" s="351"/>
      <c r="B5" s="373"/>
      <c r="C5" s="355"/>
      <c r="D5" s="341"/>
      <c r="E5" s="349"/>
      <c r="F5" s="371"/>
      <c r="G5" s="371"/>
      <c r="H5" s="371"/>
      <c r="I5" s="350"/>
      <c r="J5" s="349"/>
      <c r="K5" s="371"/>
      <c r="L5" s="371"/>
      <c r="M5" s="371"/>
      <c r="N5" s="350"/>
      <c r="O5" s="349"/>
      <c r="P5" s="371"/>
      <c r="Q5" s="371"/>
      <c r="R5" s="371"/>
      <c r="S5" s="350"/>
      <c r="T5" s="349"/>
      <c r="U5" s="371"/>
      <c r="V5" s="371"/>
      <c r="W5" s="371"/>
      <c r="X5" s="350"/>
      <c r="Y5" s="349"/>
      <c r="Z5" s="371"/>
      <c r="AA5" s="371"/>
      <c r="AB5" s="371"/>
      <c r="AC5" s="350"/>
      <c r="AD5" s="349"/>
      <c r="AE5" s="371"/>
      <c r="AF5" s="371"/>
      <c r="AG5" s="371"/>
      <c r="AH5" s="350"/>
      <c r="AI5" s="356"/>
      <c r="AK5" s="368"/>
    </row>
    <row r="6" spans="1:37" ht="25.5" customHeight="1">
      <c r="A6" s="351"/>
      <c r="B6" s="374"/>
      <c r="C6" s="355"/>
      <c r="D6" s="342"/>
      <c r="E6" s="108">
        <v>1</v>
      </c>
      <c r="F6" s="108">
        <v>2</v>
      </c>
      <c r="G6" s="108">
        <v>3</v>
      </c>
      <c r="H6" s="26" t="s">
        <v>155</v>
      </c>
      <c r="I6" s="139" t="s">
        <v>161</v>
      </c>
      <c r="J6" s="108">
        <v>1</v>
      </c>
      <c r="K6" s="108">
        <v>2</v>
      </c>
      <c r="L6" s="108">
        <v>3</v>
      </c>
      <c r="M6" s="26" t="s">
        <v>155</v>
      </c>
      <c r="N6" s="139" t="s">
        <v>161</v>
      </c>
      <c r="O6" s="108">
        <v>1</v>
      </c>
      <c r="P6" s="108">
        <v>2</v>
      </c>
      <c r="Q6" s="108">
        <v>3</v>
      </c>
      <c r="R6" s="26" t="s">
        <v>155</v>
      </c>
      <c r="S6" s="139" t="s">
        <v>161</v>
      </c>
      <c r="T6" s="108">
        <v>1</v>
      </c>
      <c r="U6" s="108">
        <v>2</v>
      </c>
      <c r="V6" s="108">
        <v>3</v>
      </c>
      <c r="W6" s="26" t="s">
        <v>155</v>
      </c>
      <c r="X6" s="139" t="s">
        <v>161</v>
      </c>
      <c r="Y6" s="108">
        <v>1</v>
      </c>
      <c r="Z6" s="108">
        <v>2</v>
      </c>
      <c r="AA6" s="108">
        <v>3</v>
      </c>
      <c r="AB6" s="26" t="s">
        <v>155</v>
      </c>
      <c r="AC6" s="139" t="s">
        <v>161</v>
      </c>
      <c r="AD6" s="108">
        <v>1</v>
      </c>
      <c r="AE6" s="108">
        <v>2</v>
      </c>
      <c r="AF6" s="108">
        <v>3</v>
      </c>
      <c r="AG6" s="26" t="s">
        <v>155</v>
      </c>
      <c r="AH6" s="139" t="s">
        <v>161</v>
      </c>
      <c r="AI6" s="356"/>
      <c r="AK6" s="368"/>
    </row>
    <row r="7" spans="1:37" ht="10.5">
      <c r="A7" s="351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56"/>
    </row>
    <row r="8" spans="1:37" ht="15.75" customHeight="1">
      <c r="A8" s="351"/>
      <c r="B8" s="126" t="s">
        <v>248</v>
      </c>
      <c r="C8" s="64" t="s">
        <v>364</v>
      </c>
      <c r="D8" s="193">
        <f>Раздел2!F9</f>
        <v>0</v>
      </c>
      <c r="E8" s="193">
        <f>J8+O8+T8+Y8+AD8</f>
        <v>0</v>
      </c>
      <c r="F8" s="193">
        <f>SUM(K8,P8,U8,Z8,AE8)</f>
        <v>0</v>
      </c>
      <c r="G8" s="193">
        <f>SUM(L8,Q8,V8,AA8,AF8)</f>
        <v>0</v>
      </c>
      <c r="H8" s="193">
        <f>SUM(M8,R8,W8,AB8,AG8)</f>
        <v>0</v>
      </c>
      <c r="I8" s="193">
        <f>SUM(N8,S8,X8,AC8,AH8)</f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356"/>
      <c r="AK8" s="38">
        <f>Раздел2!D9</f>
        <v>0</v>
      </c>
    </row>
    <row r="9" spans="1:37" ht="15.75" customHeight="1">
      <c r="A9" s="351"/>
      <c r="B9" s="126" t="s">
        <v>249</v>
      </c>
      <c r="C9" s="64" t="s">
        <v>370</v>
      </c>
      <c r="D9" s="193">
        <f>Раздел2!F10</f>
        <v>0</v>
      </c>
      <c r="E9" s="193">
        <f t="shared" ref="E9:E72" si="0">J9+O9+T9+Y9+AD9</f>
        <v>0</v>
      </c>
      <c r="F9" s="193">
        <f t="shared" ref="F9:F72" si="1">SUM(K9,P9,U9,Z9,AE9)</f>
        <v>0</v>
      </c>
      <c r="G9" s="193">
        <f t="shared" ref="G9:G72" si="2">SUM(L9,Q9,V9,AA9,AF9)</f>
        <v>0</v>
      </c>
      <c r="H9" s="193">
        <f t="shared" ref="H9:H72" si="3">SUM(M9,R9,W9,AB9,AG9)</f>
        <v>0</v>
      </c>
      <c r="I9" s="193">
        <f t="shared" ref="I9:I72" si="4">SUM(N9,S9,X9,AC9,AH9)</f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356"/>
      <c r="AK9" s="38">
        <f>Раздел2!D10</f>
        <v>0</v>
      </c>
    </row>
    <row r="10" spans="1:37" ht="15.75" customHeight="1">
      <c r="A10" s="351"/>
      <c r="B10" s="126" t="s">
        <v>474</v>
      </c>
      <c r="C10" s="64" t="s">
        <v>371</v>
      </c>
      <c r="D10" s="193">
        <f>Раздел2!F11</f>
        <v>0</v>
      </c>
      <c r="E10" s="193">
        <f t="shared" si="0"/>
        <v>0</v>
      </c>
      <c r="F10" s="193">
        <f t="shared" si="1"/>
        <v>0</v>
      </c>
      <c r="G10" s="193">
        <f t="shared" si="2"/>
        <v>0</v>
      </c>
      <c r="H10" s="193">
        <f t="shared" si="3"/>
        <v>0</v>
      </c>
      <c r="I10" s="193">
        <f t="shared" si="4"/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356"/>
      <c r="AK10" s="38">
        <f>Раздел2!D11</f>
        <v>0</v>
      </c>
    </row>
    <row r="11" spans="1:37" ht="15.75" customHeight="1">
      <c r="A11" s="351"/>
      <c r="B11" s="126" t="s">
        <v>14</v>
      </c>
      <c r="C11" s="64" t="s">
        <v>372</v>
      </c>
      <c r="D11" s="193">
        <f>Раздел2!F12</f>
        <v>0</v>
      </c>
      <c r="E11" s="193">
        <f t="shared" si="0"/>
        <v>0</v>
      </c>
      <c r="F11" s="193">
        <f t="shared" si="1"/>
        <v>0</v>
      </c>
      <c r="G11" s="193">
        <f t="shared" si="2"/>
        <v>0</v>
      </c>
      <c r="H11" s="193">
        <f t="shared" si="3"/>
        <v>0</v>
      </c>
      <c r="I11" s="193">
        <f t="shared" si="4"/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356"/>
      <c r="AK11" s="38">
        <f>Раздел2!D12</f>
        <v>0</v>
      </c>
    </row>
    <row r="12" spans="1:37" ht="15.75" customHeight="1">
      <c r="A12" s="351"/>
      <c r="B12" s="126" t="s">
        <v>475</v>
      </c>
      <c r="C12" s="64" t="s">
        <v>365</v>
      </c>
      <c r="D12" s="193">
        <f>Раздел2!F13</f>
        <v>0</v>
      </c>
      <c r="E12" s="193">
        <f t="shared" si="0"/>
        <v>0</v>
      </c>
      <c r="F12" s="193">
        <f t="shared" si="1"/>
        <v>0</v>
      </c>
      <c r="G12" s="193">
        <f t="shared" si="2"/>
        <v>0</v>
      </c>
      <c r="H12" s="193">
        <f t="shared" si="3"/>
        <v>0</v>
      </c>
      <c r="I12" s="193">
        <f t="shared" si="4"/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356"/>
      <c r="AK12" s="38">
        <f>Раздел2!D13</f>
        <v>0</v>
      </c>
    </row>
    <row r="13" spans="1:37" ht="15.75" customHeight="1">
      <c r="A13" s="351"/>
      <c r="B13" s="126" t="s">
        <v>15</v>
      </c>
      <c r="C13" s="64" t="s">
        <v>366</v>
      </c>
      <c r="D13" s="193">
        <f>Раздел2!F14</f>
        <v>0</v>
      </c>
      <c r="E13" s="193">
        <f t="shared" si="0"/>
        <v>0</v>
      </c>
      <c r="F13" s="193">
        <f t="shared" si="1"/>
        <v>0</v>
      </c>
      <c r="G13" s="193">
        <f t="shared" si="2"/>
        <v>0</v>
      </c>
      <c r="H13" s="193">
        <f t="shared" si="3"/>
        <v>0</v>
      </c>
      <c r="I13" s="193">
        <f t="shared" si="4"/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356"/>
      <c r="AK13" s="38">
        <f>Раздел2!D14</f>
        <v>0</v>
      </c>
    </row>
    <row r="14" spans="1:37" ht="15.75" customHeight="1">
      <c r="A14" s="351"/>
      <c r="B14" s="126" t="s">
        <v>16</v>
      </c>
      <c r="C14" s="64" t="s">
        <v>367</v>
      </c>
      <c r="D14" s="193">
        <f>Раздел2!F15</f>
        <v>0</v>
      </c>
      <c r="E14" s="193">
        <f t="shared" si="0"/>
        <v>0</v>
      </c>
      <c r="F14" s="193">
        <f t="shared" si="1"/>
        <v>0</v>
      </c>
      <c r="G14" s="193">
        <f t="shared" si="2"/>
        <v>0</v>
      </c>
      <c r="H14" s="193">
        <f t="shared" si="3"/>
        <v>0</v>
      </c>
      <c r="I14" s="193">
        <f t="shared" si="4"/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56"/>
      <c r="AK14" s="38">
        <f>Раздел2!D15</f>
        <v>0</v>
      </c>
    </row>
    <row r="15" spans="1:37" ht="15.75" customHeight="1">
      <c r="A15" s="351"/>
      <c r="B15" s="126" t="s">
        <v>17</v>
      </c>
      <c r="C15" s="64" t="s">
        <v>368</v>
      </c>
      <c r="D15" s="193">
        <f>Раздел2!F16</f>
        <v>0</v>
      </c>
      <c r="E15" s="193">
        <f t="shared" si="0"/>
        <v>0</v>
      </c>
      <c r="F15" s="193">
        <f t="shared" si="1"/>
        <v>0</v>
      </c>
      <c r="G15" s="193">
        <f t="shared" si="2"/>
        <v>0</v>
      </c>
      <c r="H15" s="193">
        <f t="shared" si="3"/>
        <v>0</v>
      </c>
      <c r="I15" s="193">
        <f t="shared" si="4"/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356"/>
      <c r="AK15" s="38">
        <f>Раздел2!D16</f>
        <v>0</v>
      </c>
    </row>
    <row r="16" spans="1:37" ht="15.75" customHeight="1">
      <c r="A16" s="351"/>
      <c r="B16" s="126" t="s">
        <v>476</v>
      </c>
      <c r="C16" s="64" t="s">
        <v>369</v>
      </c>
      <c r="D16" s="193">
        <f>Раздел2!F17</f>
        <v>0</v>
      </c>
      <c r="E16" s="193">
        <f t="shared" si="0"/>
        <v>0</v>
      </c>
      <c r="F16" s="193">
        <f t="shared" si="1"/>
        <v>0</v>
      </c>
      <c r="G16" s="193">
        <f t="shared" si="2"/>
        <v>0</v>
      </c>
      <c r="H16" s="193">
        <f t="shared" si="3"/>
        <v>0</v>
      </c>
      <c r="I16" s="193">
        <f t="shared" si="4"/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356"/>
      <c r="AK16" s="38">
        <f>Раздел2!D17</f>
        <v>0</v>
      </c>
    </row>
    <row r="17" spans="1:37" ht="15.75" customHeight="1">
      <c r="A17" s="351"/>
      <c r="B17" s="126" t="s">
        <v>378</v>
      </c>
      <c r="C17" s="64" t="s">
        <v>512</v>
      </c>
      <c r="D17" s="193">
        <f>Раздел2!F18</f>
        <v>0</v>
      </c>
      <c r="E17" s="193">
        <f t="shared" si="0"/>
        <v>0</v>
      </c>
      <c r="F17" s="193">
        <f t="shared" si="1"/>
        <v>0</v>
      </c>
      <c r="G17" s="193">
        <f t="shared" si="2"/>
        <v>0</v>
      </c>
      <c r="H17" s="193">
        <f t="shared" si="3"/>
        <v>0</v>
      </c>
      <c r="I17" s="193">
        <f t="shared" si="4"/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356"/>
      <c r="AK17" s="38">
        <f>Раздел2!D18</f>
        <v>0</v>
      </c>
    </row>
    <row r="18" spans="1:37" ht="15.75" customHeight="1">
      <c r="A18" s="351"/>
      <c r="B18" s="126" t="s">
        <v>18</v>
      </c>
      <c r="C18" s="64" t="s">
        <v>513</v>
      </c>
      <c r="D18" s="193">
        <f>Раздел2!F19</f>
        <v>0</v>
      </c>
      <c r="E18" s="193">
        <f t="shared" si="0"/>
        <v>0</v>
      </c>
      <c r="F18" s="193">
        <f t="shared" si="1"/>
        <v>0</v>
      </c>
      <c r="G18" s="193">
        <f t="shared" si="2"/>
        <v>0</v>
      </c>
      <c r="H18" s="193">
        <f t="shared" si="3"/>
        <v>0</v>
      </c>
      <c r="I18" s="193">
        <f t="shared" si="4"/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356"/>
      <c r="AK18" s="38">
        <f>Раздел2!D19</f>
        <v>0</v>
      </c>
    </row>
    <row r="19" spans="1:37" ht="15.75" customHeight="1">
      <c r="A19" s="351"/>
      <c r="B19" s="126" t="s">
        <v>379</v>
      </c>
      <c r="C19" s="64" t="s">
        <v>514</v>
      </c>
      <c r="D19" s="193">
        <f>Раздел2!F20</f>
        <v>0</v>
      </c>
      <c r="E19" s="193">
        <f t="shared" si="0"/>
        <v>0</v>
      </c>
      <c r="F19" s="193">
        <f t="shared" si="1"/>
        <v>0</v>
      </c>
      <c r="G19" s="193">
        <f t="shared" si="2"/>
        <v>0</v>
      </c>
      <c r="H19" s="193">
        <f t="shared" si="3"/>
        <v>0</v>
      </c>
      <c r="I19" s="193">
        <f t="shared" si="4"/>
        <v>0</v>
      </c>
      <c r="J19" s="193">
        <f>SUM(J20:J21)</f>
        <v>0</v>
      </c>
      <c r="K19" s="193">
        <f t="shared" ref="K19:AH19" si="5">SUM(K20:K21)</f>
        <v>0</v>
      </c>
      <c r="L19" s="193">
        <f t="shared" si="5"/>
        <v>0</v>
      </c>
      <c r="M19" s="193">
        <f t="shared" si="5"/>
        <v>0</v>
      </c>
      <c r="N19" s="193">
        <f t="shared" si="5"/>
        <v>0</v>
      </c>
      <c r="O19" s="193">
        <f t="shared" si="5"/>
        <v>0</v>
      </c>
      <c r="P19" s="193">
        <f t="shared" si="5"/>
        <v>0</v>
      </c>
      <c r="Q19" s="193">
        <f t="shared" si="5"/>
        <v>0</v>
      </c>
      <c r="R19" s="193">
        <f t="shared" si="5"/>
        <v>0</v>
      </c>
      <c r="S19" s="193">
        <f t="shared" si="5"/>
        <v>0</v>
      </c>
      <c r="T19" s="193">
        <f t="shared" si="5"/>
        <v>0</v>
      </c>
      <c r="U19" s="193">
        <f t="shared" si="5"/>
        <v>0</v>
      </c>
      <c r="V19" s="193">
        <f t="shared" si="5"/>
        <v>0</v>
      </c>
      <c r="W19" s="193">
        <f t="shared" si="5"/>
        <v>0</v>
      </c>
      <c r="X19" s="193">
        <f t="shared" si="5"/>
        <v>0</v>
      </c>
      <c r="Y19" s="193">
        <f t="shared" si="5"/>
        <v>0</v>
      </c>
      <c r="Z19" s="193">
        <f t="shared" si="5"/>
        <v>0</v>
      </c>
      <c r="AA19" s="193">
        <f t="shared" si="5"/>
        <v>0</v>
      </c>
      <c r="AB19" s="193">
        <f t="shared" si="5"/>
        <v>0</v>
      </c>
      <c r="AC19" s="193">
        <f t="shared" si="5"/>
        <v>0</v>
      </c>
      <c r="AD19" s="193">
        <f t="shared" si="5"/>
        <v>0</v>
      </c>
      <c r="AE19" s="193">
        <f t="shared" si="5"/>
        <v>0</v>
      </c>
      <c r="AF19" s="193">
        <f t="shared" si="5"/>
        <v>0</v>
      </c>
      <c r="AG19" s="193">
        <f t="shared" si="5"/>
        <v>0</v>
      </c>
      <c r="AH19" s="193">
        <f t="shared" si="5"/>
        <v>0</v>
      </c>
      <c r="AI19" s="356"/>
      <c r="AK19" s="38">
        <f>Раздел2!D20</f>
        <v>0</v>
      </c>
    </row>
    <row r="20" spans="1:37" ht="20.25" customHeight="1">
      <c r="A20" s="351"/>
      <c r="B20" s="127" t="s">
        <v>412</v>
      </c>
      <c r="C20" s="64" t="s">
        <v>515</v>
      </c>
      <c r="D20" s="193">
        <f>Раздел2!F21</f>
        <v>0</v>
      </c>
      <c r="E20" s="193">
        <f t="shared" si="0"/>
        <v>0</v>
      </c>
      <c r="F20" s="193">
        <f t="shared" si="1"/>
        <v>0</v>
      </c>
      <c r="G20" s="193">
        <f t="shared" si="2"/>
        <v>0</v>
      </c>
      <c r="H20" s="193">
        <f t="shared" si="3"/>
        <v>0</v>
      </c>
      <c r="I20" s="193">
        <f t="shared" si="4"/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356"/>
      <c r="AK20" s="38">
        <f>Раздел2!D21</f>
        <v>0</v>
      </c>
    </row>
    <row r="21" spans="1:37" ht="15.75" customHeight="1">
      <c r="A21" s="351"/>
      <c r="B21" s="127" t="s">
        <v>289</v>
      </c>
      <c r="C21" s="64" t="s">
        <v>516</v>
      </c>
      <c r="D21" s="193">
        <f>Раздел2!F22</f>
        <v>0</v>
      </c>
      <c r="E21" s="193">
        <f t="shared" si="0"/>
        <v>0</v>
      </c>
      <c r="F21" s="193">
        <f t="shared" si="1"/>
        <v>0</v>
      </c>
      <c r="G21" s="193">
        <f t="shared" si="2"/>
        <v>0</v>
      </c>
      <c r="H21" s="193">
        <f t="shared" si="3"/>
        <v>0</v>
      </c>
      <c r="I21" s="193">
        <f t="shared" si="4"/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56"/>
      <c r="AK21" s="38">
        <f>Раздел2!D22</f>
        <v>0</v>
      </c>
    </row>
    <row r="22" spans="1:37" ht="15.75" customHeight="1">
      <c r="A22" s="351"/>
      <c r="B22" s="126" t="s">
        <v>19</v>
      </c>
      <c r="C22" s="64" t="s">
        <v>517</v>
      </c>
      <c r="D22" s="193">
        <f>Раздел2!F23</f>
        <v>0</v>
      </c>
      <c r="E22" s="193">
        <f t="shared" si="0"/>
        <v>0</v>
      </c>
      <c r="F22" s="193">
        <f t="shared" si="1"/>
        <v>0</v>
      </c>
      <c r="G22" s="193">
        <f t="shared" si="2"/>
        <v>0</v>
      </c>
      <c r="H22" s="193">
        <f t="shared" si="3"/>
        <v>0</v>
      </c>
      <c r="I22" s="193">
        <f t="shared" si="4"/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356"/>
      <c r="AK22" s="38">
        <f>Раздел2!D23</f>
        <v>0</v>
      </c>
    </row>
    <row r="23" spans="1:37" ht="15.75" customHeight="1">
      <c r="A23" s="351"/>
      <c r="B23" s="126" t="s">
        <v>20</v>
      </c>
      <c r="C23" s="64" t="s">
        <v>518</v>
      </c>
      <c r="D23" s="193">
        <f>Раздел2!F24</f>
        <v>0</v>
      </c>
      <c r="E23" s="193">
        <f t="shared" si="0"/>
        <v>0</v>
      </c>
      <c r="F23" s="193">
        <f t="shared" si="1"/>
        <v>0</v>
      </c>
      <c r="G23" s="193">
        <f t="shared" si="2"/>
        <v>0</v>
      </c>
      <c r="H23" s="193">
        <f t="shared" si="3"/>
        <v>0</v>
      </c>
      <c r="I23" s="193">
        <f t="shared" si="4"/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356"/>
      <c r="AK23" s="38">
        <f>Раздел2!D24</f>
        <v>0</v>
      </c>
    </row>
    <row r="24" spans="1:37" ht="15.75" customHeight="1">
      <c r="A24" s="351"/>
      <c r="B24" s="126" t="s">
        <v>21</v>
      </c>
      <c r="C24" s="64" t="s">
        <v>519</v>
      </c>
      <c r="D24" s="193">
        <f>Раздел2!F25</f>
        <v>0</v>
      </c>
      <c r="E24" s="193">
        <f t="shared" si="0"/>
        <v>0</v>
      </c>
      <c r="F24" s="193">
        <f t="shared" si="1"/>
        <v>0</v>
      </c>
      <c r="G24" s="193">
        <f t="shared" si="2"/>
        <v>0</v>
      </c>
      <c r="H24" s="193">
        <f t="shared" si="3"/>
        <v>0</v>
      </c>
      <c r="I24" s="193">
        <f t="shared" si="4"/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356"/>
      <c r="AK24" s="38">
        <f>Раздел2!D25</f>
        <v>0</v>
      </c>
    </row>
    <row r="25" spans="1:37" ht="15.75" customHeight="1">
      <c r="A25" s="351"/>
      <c r="B25" s="126" t="s">
        <v>380</v>
      </c>
      <c r="C25" s="64" t="s">
        <v>520</v>
      </c>
      <c r="D25" s="193">
        <f>Раздел2!F26</f>
        <v>0</v>
      </c>
      <c r="E25" s="193">
        <f t="shared" si="0"/>
        <v>0</v>
      </c>
      <c r="F25" s="193">
        <f t="shared" si="1"/>
        <v>0</v>
      </c>
      <c r="G25" s="193">
        <f t="shared" si="2"/>
        <v>0</v>
      </c>
      <c r="H25" s="193">
        <f t="shared" si="3"/>
        <v>0</v>
      </c>
      <c r="I25" s="193">
        <f t="shared" si="4"/>
        <v>0</v>
      </c>
      <c r="J25" s="193">
        <f>SUM(J26:J27)</f>
        <v>0</v>
      </c>
      <c r="K25" s="193">
        <f t="shared" ref="K25:AH25" si="6">SUM(K26:K27)</f>
        <v>0</v>
      </c>
      <c r="L25" s="193">
        <f t="shared" si="6"/>
        <v>0</v>
      </c>
      <c r="M25" s="193">
        <f t="shared" si="6"/>
        <v>0</v>
      </c>
      <c r="N25" s="193">
        <f t="shared" si="6"/>
        <v>0</v>
      </c>
      <c r="O25" s="193">
        <f t="shared" si="6"/>
        <v>0</v>
      </c>
      <c r="P25" s="193">
        <f t="shared" si="6"/>
        <v>0</v>
      </c>
      <c r="Q25" s="193">
        <f t="shared" si="6"/>
        <v>0</v>
      </c>
      <c r="R25" s="193">
        <f t="shared" si="6"/>
        <v>0</v>
      </c>
      <c r="S25" s="193">
        <f t="shared" si="6"/>
        <v>0</v>
      </c>
      <c r="T25" s="193">
        <f t="shared" si="6"/>
        <v>0</v>
      </c>
      <c r="U25" s="193">
        <f t="shared" si="6"/>
        <v>0</v>
      </c>
      <c r="V25" s="193">
        <f t="shared" si="6"/>
        <v>0</v>
      </c>
      <c r="W25" s="193">
        <f t="shared" si="6"/>
        <v>0</v>
      </c>
      <c r="X25" s="193">
        <f t="shared" si="6"/>
        <v>0</v>
      </c>
      <c r="Y25" s="193">
        <f t="shared" si="6"/>
        <v>0</v>
      </c>
      <c r="Z25" s="193">
        <f t="shared" si="6"/>
        <v>0</v>
      </c>
      <c r="AA25" s="193">
        <f t="shared" si="6"/>
        <v>0</v>
      </c>
      <c r="AB25" s="193">
        <f t="shared" si="6"/>
        <v>0</v>
      </c>
      <c r="AC25" s="193">
        <f t="shared" si="6"/>
        <v>0</v>
      </c>
      <c r="AD25" s="193">
        <f t="shared" si="6"/>
        <v>0</v>
      </c>
      <c r="AE25" s="193">
        <f t="shared" si="6"/>
        <v>0</v>
      </c>
      <c r="AF25" s="193">
        <f t="shared" si="6"/>
        <v>0</v>
      </c>
      <c r="AG25" s="193">
        <f t="shared" si="6"/>
        <v>0</v>
      </c>
      <c r="AH25" s="193">
        <f t="shared" si="6"/>
        <v>0</v>
      </c>
      <c r="AI25" s="356"/>
      <c r="AK25" s="38">
        <f>Раздел2!D26</f>
        <v>0</v>
      </c>
    </row>
    <row r="26" spans="1:37" ht="21" customHeight="1">
      <c r="A26" s="351"/>
      <c r="B26" s="127" t="s">
        <v>413</v>
      </c>
      <c r="C26" s="64" t="s">
        <v>521</v>
      </c>
      <c r="D26" s="193">
        <f>Раздел2!F27</f>
        <v>0</v>
      </c>
      <c r="E26" s="193">
        <f t="shared" si="0"/>
        <v>0</v>
      </c>
      <c r="F26" s="193">
        <f t="shared" si="1"/>
        <v>0</v>
      </c>
      <c r="G26" s="193">
        <f t="shared" si="2"/>
        <v>0</v>
      </c>
      <c r="H26" s="193">
        <f t="shared" si="3"/>
        <v>0</v>
      </c>
      <c r="I26" s="193">
        <f t="shared" si="4"/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56"/>
      <c r="AK26" s="38">
        <f>Раздел2!D27</f>
        <v>0</v>
      </c>
    </row>
    <row r="27" spans="1:37" ht="15.75" customHeight="1">
      <c r="A27" s="351"/>
      <c r="B27" s="127" t="s">
        <v>253</v>
      </c>
      <c r="C27" s="64" t="s">
        <v>522</v>
      </c>
      <c r="D27" s="193">
        <f>Раздел2!F28</f>
        <v>0</v>
      </c>
      <c r="E27" s="193">
        <f t="shared" si="0"/>
        <v>0</v>
      </c>
      <c r="F27" s="193">
        <f t="shared" si="1"/>
        <v>0</v>
      </c>
      <c r="G27" s="193">
        <f t="shared" si="2"/>
        <v>0</v>
      </c>
      <c r="H27" s="193">
        <f t="shared" si="3"/>
        <v>0</v>
      </c>
      <c r="I27" s="193">
        <f t="shared" si="4"/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356"/>
      <c r="AK27" s="38">
        <f>Раздел2!D28</f>
        <v>0</v>
      </c>
    </row>
    <row r="28" spans="1:37" ht="15.75" customHeight="1">
      <c r="A28" s="351"/>
      <c r="B28" s="126" t="s">
        <v>22</v>
      </c>
      <c r="C28" s="64" t="s">
        <v>523</v>
      </c>
      <c r="D28" s="193">
        <f>Раздел2!F29</f>
        <v>0</v>
      </c>
      <c r="E28" s="193">
        <f t="shared" si="0"/>
        <v>0</v>
      </c>
      <c r="F28" s="193">
        <f t="shared" si="1"/>
        <v>0</v>
      </c>
      <c r="G28" s="193">
        <f t="shared" si="2"/>
        <v>0</v>
      </c>
      <c r="H28" s="193">
        <f t="shared" si="3"/>
        <v>0</v>
      </c>
      <c r="I28" s="193">
        <f t="shared" si="4"/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356"/>
      <c r="AK28" s="38">
        <f>Раздел2!D29</f>
        <v>0</v>
      </c>
    </row>
    <row r="29" spans="1:37" ht="15.75" customHeight="1">
      <c r="A29" s="351"/>
      <c r="B29" s="126" t="s">
        <v>23</v>
      </c>
      <c r="C29" s="64" t="s">
        <v>524</v>
      </c>
      <c r="D29" s="193">
        <f>Раздел2!F30</f>
        <v>0</v>
      </c>
      <c r="E29" s="193">
        <f t="shared" si="0"/>
        <v>0</v>
      </c>
      <c r="F29" s="193">
        <f t="shared" si="1"/>
        <v>0</v>
      </c>
      <c r="G29" s="193">
        <f t="shared" si="2"/>
        <v>0</v>
      </c>
      <c r="H29" s="193">
        <f t="shared" si="3"/>
        <v>0</v>
      </c>
      <c r="I29" s="193">
        <f t="shared" si="4"/>
        <v>0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356"/>
      <c r="AK29" s="38">
        <f>Раздел2!D30</f>
        <v>0</v>
      </c>
    </row>
    <row r="30" spans="1:37" ht="15.75" customHeight="1">
      <c r="A30" s="351"/>
      <c r="B30" s="126" t="s">
        <v>24</v>
      </c>
      <c r="C30" s="64" t="s">
        <v>525</v>
      </c>
      <c r="D30" s="193">
        <f>Раздел2!F31</f>
        <v>0</v>
      </c>
      <c r="E30" s="193">
        <f t="shared" si="0"/>
        <v>0</v>
      </c>
      <c r="F30" s="193">
        <f t="shared" si="1"/>
        <v>0</v>
      </c>
      <c r="G30" s="193">
        <f t="shared" si="2"/>
        <v>0</v>
      </c>
      <c r="H30" s="193">
        <f t="shared" si="3"/>
        <v>0</v>
      </c>
      <c r="I30" s="193">
        <f t="shared" si="4"/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356"/>
      <c r="AK30" s="38">
        <f>Раздел2!D31</f>
        <v>0</v>
      </c>
    </row>
    <row r="31" spans="1:37" ht="15.75" customHeight="1">
      <c r="A31" s="351"/>
      <c r="B31" s="126" t="s">
        <v>25</v>
      </c>
      <c r="C31" s="64" t="s">
        <v>526</v>
      </c>
      <c r="D31" s="193">
        <f>Раздел2!F32</f>
        <v>0</v>
      </c>
      <c r="E31" s="193">
        <f t="shared" si="0"/>
        <v>0</v>
      </c>
      <c r="F31" s="193">
        <f t="shared" si="1"/>
        <v>0</v>
      </c>
      <c r="G31" s="193">
        <f t="shared" si="2"/>
        <v>0</v>
      </c>
      <c r="H31" s="193">
        <f t="shared" si="3"/>
        <v>0</v>
      </c>
      <c r="I31" s="193">
        <f t="shared" si="4"/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356"/>
      <c r="AK31" s="38">
        <f>Раздел2!D32</f>
        <v>0</v>
      </c>
    </row>
    <row r="32" spans="1:37" ht="15.75" customHeight="1">
      <c r="A32" s="351"/>
      <c r="B32" s="126" t="s">
        <v>785</v>
      </c>
      <c r="C32" s="64" t="s">
        <v>527</v>
      </c>
      <c r="D32" s="193">
        <f>Раздел2!F33</f>
        <v>0</v>
      </c>
      <c r="E32" s="193">
        <f t="shared" si="0"/>
        <v>0</v>
      </c>
      <c r="F32" s="193">
        <f t="shared" si="1"/>
        <v>0</v>
      </c>
      <c r="G32" s="193">
        <f t="shared" si="2"/>
        <v>0</v>
      </c>
      <c r="H32" s="193">
        <f t="shared" si="3"/>
        <v>0</v>
      </c>
      <c r="I32" s="193">
        <f t="shared" si="4"/>
        <v>0</v>
      </c>
      <c r="J32" s="193">
        <f>SUM(J33:J36)</f>
        <v>0</v>
      </c>
      <c r="K32" s="193">
        <f t="shared" ref="K32:AH32" si="7">SUM(K33:K36)</f>
        <v>0</v>
      </c>
      <c r="L32" s="193">
        <f t="shared" si="7"/>
        <v>0</v>
      </c>
      <c r="M32" s="193">
        <f t="shared" si="7"/>
        <v>0</v>
      </c>
      <c r="N32" s="193">
        <f t="shared" si="7"/>
        <v>0</v>
      </c>
      <c r="O32" s="193">
        <f t="shared" si="7"/>
        <v>0</v>
      </c>
      <c r="P32" s="193">
        <f t="shared" si="7"/>
        <v>0</v>
      </c>
      <c r="Q32" s="193">
        <f t="shared" si="7"/>
        <v>0</v>
      </c>
      <c r="R32" s="193">
        <f t="shared" si="7"/>
        <v>0</v>
      </c>
      <c r="S32" s="193">
        <f t="shared" si="7"/>
        <v>0</v>
      </c>
      <c r="T32" s="193">
        <f t="shared" si="7"/>
        <v>0</v>
      </c>
      <c r="U32" s="193">
        <f t="shared" si="7"/>
        <v>0</v>
      </c>
      <c r="V32" s="193">
        <f t="shared" si="7"/>
        <v>0</v>
      </c>
      <c r="W32" s="193">
        <f t="shared" si="7"/>
        <v>0</v>
      </c>
      <c r="X32" s="193">
        <f t="shared" si="7"/>
        <v>0</v>
      </c>
      <c r="Y32" s="193">
        <f t="shared" si="7"/>
        <v>0</v>
      </c>
      <c r="Z32" s="193">
        <f t="shared" si="7"/>
        <v>0</v>
      </c>
      <c r="AA32" s="193">
        <f t="shared" si="7"/>
        <v>0</v>
      </c>
      <c r="AB32" s="193">
        <f t="shared" si="7"/>
        <v>0</v>
      </c>
      <c r="AC32" s="193">
        <f t="shared" si="7"/>
        <v>0</v>
      </c>
      <c r="AD32" s="193">
        <f t="shared" si="7"/>
        <v>0</v>
      </c>
      <c r="AE32" s="193">
        <f t="shared" si="7"/>
        <v>0</v>
      </c>
      <c r="AF32" s="193">
        <f t="shared" si="7"/>
        <v>0</v>
      </c>
      <c r="AG32" s="193">
        <f t="shared" si="7"/>
        <v>0</v>
      </c>
      <c r="AH32" s="193">
        <f t="shared" si="7"/>
        <v>0</v>
      </c>
      <c r="AI32" s="356"/>
      <c r="AK32" s="38">
        <f>Раздел2!D33</f>
        <v>0</v>
      </c>
    </row>
    <row r="33" spans="1:37" ht="21.75" customHeight="1">
      <c r="A33" s="351"/>
      <c r="B33" s="127" t="s">
        <v>786</v>
      </c>
      <c r="C33" s="64" t="s">
        <v>528</v>
      </c>
      <c r="D33" s="193">
        <f>Раздел2!F34</f>
        <v>0</v>
      </c>
      <c r="E33" s="193">
        <f t="shared" si="0"/>
        <v>0</v>
      </c>
      <c r="F33" s="193">
        <f t="shared" si="1"/>
        <v>0</v>
      </c>
      <c r="G33" s="193">
        <f t="shared" si="2"/>
        <v>0</v>
      </c>
      <c r="H33" s="193">
        <f t="shared" si="3"/>
        <v>0</v>
      </c>
      <c r="I33" s="193">
        <f t="shared" si="4"/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356"/>
      <c r="AK33" s="38">
        <f>Раздел2!D34</f>
        <v>0</v>
      </c>
    </row>
    <row r="34" spans="1:37" ht="15.75" customHeight="1">
      <c r="A34" s="351"/>
      <c r="B34" s="127" t="s">
        <v>787</v>
      </c>
      <c r="C34" s="64" t="s">
        <v>529</v>
      </c>
      <c r="D34" s="193">
        <f>Раздел2!F35</f>
        <v>0</v>
      </c>
      <c r="E34" s="193">
        <f t="shared" si="0"/>
        <v>0</v>
      </c>
      <c r="F34" s="193">
        <f t="shared" si="1"/>
        <v>0</v>
      </c>
      <c r="G34" s="193">
        <f t="shared" si="2"/>
        <v>0</v>
      </c>
      <c r="H34" s="193">
        <f t="shared" si="3"/>
        <v>0</v>
      </c>
      <c r="I34" s="193">
        <f t="shared" si="4"/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356"/>
      <c r="AK34" s="38">
        <f>Раздел2!D35</f>
        <v>0</v>
      </c>
    </row>
    <row r="35" spans="1:37" ht="15.75" customHeight="1">
      <c r="A35" s="351"/>
      <c r="B35" s="127" t="s">
        <v>788</v>
      </c>
      <c r="C35" s="64" t="s">
        <v>530</v>
      </c>
      <c r="D35" s="193">
        <f>Раздел2!F36</f>
        <v>0</v>
      </c>
      <c r="E35" s="193">
        <f t="shared" si="0"/>
        <v>0</v>
      </c>
      <c r="F35" s="193">
        <f t="shared" si="1"/>
        <v>0</v>
      </c>
      <c r="G35" s="193">
        <f t="shared" si="2"/>
        <v>0</v>
      </c>
      <c r="H35" s="193">
        <f t="shared" si="3"/>
        <v>0</v>
      </c>
      <c r="I35" s="193">
        <f t="shared" si="4"/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356"/>
      <c r="AK35" s="38">
        <f>Раздел2!D36</f>
        <v>0</v>
      </c>
    </row>
    <row r="36" spans="1:37" ht="15.75" customHeight="1">
      <c r="A36" s="351"/>
      <c r="B36" s="127" t="s">
        <v>789</v>
      </c>
      <c r="C36" s="64" t="s">
        <v>531</v>
      </c>
      <c r="D36" s="193">
        <f>Раздел2!F37</f>
        <v>0</v>
      </c>
      <c r="E36" s="193">
        <f t="shared" si="0"/>
        <v>0</v>
      </c>
      <c r="F36" s="193">
        <f t="shared" si="1"/>
        <v>0</v>
      </c>
      <c r="G36" s="193">
        <f t="shared" si="2"/>
        <v>0</v>
      </c>
      <c r="H36" s="193">
        <f t="shared" si="3"/>
        <v>0</v>
      </c>
      <c r="I36" s="193">
        <f t="shared" si="4"/>
        <v>0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356"/>
      <c r="AK36" s="38">
        <f>Раздел2!D37</f>
        <v>0</v>
      </c>
    </row>
    <row r="37" spans="1:37" ht="15.75" customHeight="1">
      <c r="A37" s="351"/>
      <c r="B37" s="126" t="s">
        <v>250</v>
      </c>
      <c r="C37" s="64" t="s">
        <v>532</v>
      </c>
      <c r="D37" s="193">
        <f>Раздел2!F38</f>
        <v>0</v>
      </c>
      <c r="E37" s="193">
        <f t="shared" si="0"/>
        <v>0</v>
      </c>
      <c r="F37" s="193">
        <f t="shared" si="1"/>
        <v>0</v>
      </c>
      <c r="G37" s="193">
        <f t="shared" si="2"/>
        <v>0</v>
      </c>
      <c r="H37" s="193">
        <f t="shared" si="3"/>
        <v>0</v>
      </c>
      <c r="I37" s="193">
        <f t="shared" si="4"/>
        <v>0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356"/>
      <c r="AK37" s="38">
        <f>Раздел2!D38</f>
        <v>0</v>
      </c>
    </row>
    <row r="38" spans="1:37" ht="15.75" customHeight="1">
      <c r="A38" s="351"/>
      <c r="B38" s="126" t="s">
        <v>381</v>
      </c>
      <c r="C38" s="64" t="s">
        <v>533</v>
      </c>
      <c r="D38" s="193">
        <f>Раздел2!F39</f>
        <v>0</v>
      </c>
      <c r="E38" s="193">
        <f t="shared" si="0"/>
        <v>0</v>
      </c>
      <c r="F38" s="193">
        <f t="shared" si="1"/>
        <v>0</v>
      </c>
      <c r="G38" s="193">
        <f t="shared" si="2"/>
        <v>0</v>
      </c>
      <c r="H38" s="193">
        <f t="shared" si="3"/>
        <v>0</v>
      </c>
      <c r="I38" s="193">
        <f t="shared" si="4"/>
        <v>0</v>
      </c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356"/>
      <c r="AK38" s="38">
        <f>Раздел2!D39</f>
        <v>0</v>
      </c>
    </row>
    <row r="39" spans="1:37" ht="15.75" customHeight="1">
      <c r="A39" s="351"/>
      <c r="B39" s="126" t="s">
        <v>767</v>
      </c>
      <c r="C39" s="64" t="s">
        <v>534</v>
      </c>
      <c r="D39" s="193">
        <f>Раздел2!F40</f>
        <v>0</v>
      </c>
      <c r="E39" s="193">
        <f t="shared" si="0"/>
        <v>0</v>
      </c>
      <c r="F39" s="193">
        <f t="shared" si="1"/>
        <v>0</v>
      </c>
      <c r="G39" s="193">
        <f t="shared" si="2"/>
        <v>0</v>
      </c>
      <c r="H39" s="193">
        <f t="shared" si="3"/>
        <v>0</v>
      </c>
      <c r="I39" s="193">
        <f t="shared" si="4"/>
        <v>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356"/>
      <c r="AK39" s="38">
        <f>Раздел2!D40</f>
        <v>0</v>
      </c>
    </row>
    <row r="40" spans="1:37" ht="15.75" customHeight="1">
      <c r="A40" s="351"/>
      <c r="B40" s="126" t="s">
        <v>382</v>
      </c>
      <c r="C40" s="64" t="s">
        <v>535</v>
      </c>
      <c r="D40" s="193">
        <f>Раздел2!F41</f>
        <v>0</v>
      </c>
      <c r="E40" s="193">
        <f t="shared" si="0"/>
        <v>0</v>
      </c>
      <c r="F40" s="193">
        <f t="shared" si="1"/>
        <v>0</v>
      </c>
      <c r="G40" s="193">
        <f t="shared" si="2"/>
        <v>0</v>
      </c>
      <c r="H40" s="193">
        <f t="shared" si="3"/>
        <v>0</v>
      </c>
      <c r="I40" s="193">
        <f t="shared" si="4"/>
        <v>0</v>
      </c>
      <c r="J40" s="193">
        <f>SUM(J41:J42)</f>
        <v>0</v>
      </c>
      <c r="K40" s="193">
        <f t="shared" ref="K40:AH40" si="8">SUM(K41:K42)</f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193">
        <f t="shared" si="8"/>
        <v>0</v>
      </c>
      <c r="T40" s="193">
        <f t="shared" si="8"/>
        <v>0</v>
      </c>
      <c r="U40" s="193">
        <f t="shared" si="8"/>
        <v>0</v>
      </c>
      <c r="V40" s="193">
        <f t="shared" si="8"/>
        <v>0</v>
      </c>
      <c r="W40" s="193">
        <f t="shared" si="8"/>
        <v>0</v>
      </c>
      <c r="X40" s="193">
        <f t="shared" si="8"/>
        <v>0</v>
      </c>
      <c r="Y40" s="193">
        <f t="shared" si="8"/>
        <v>0</v>
      </c>
      <c r="Z40" s="193">
        <f t="shared" si="8"/>
        <v>0</v>
      </c>
      <c r="AA40" s="193">
        <f t="shared" si="8"/>
        <v>0</v>
      </c>
      <c r="AB40" s="193">
        <f t="shared" si="8"/>
        <v>0</v>
      </c>
      <c r="AC40" s="193">
        <f t="shared" si="8"/>
        <v>0</v>
      </c>
      <c r="AD40" s="193">
        <f t="shared" si="8"/>
        <v>0</v>
      </c>
      <c r="AE40" s="193">
        <f t="shared" si="8"/>
        <v>0</v>
      </c>
      <c r="AF40" s="193">
        <f t="shared" si="8"/>
        <v>0</v>
      </c>
      <c r="AG40" s="193">
        <f t="shared" si="8"/>
        <v>0</v>
      </c>
      <c r="AH40" s="193">
        <f t="shared" si="8"/>
        <v>0</v>
      </c>
      <c r="AI40" s="356"/>
      <c r="AK40" s="38">
        <f>Раздел2!D41</f>
        <v>0</v>
      </c>
    </row>
    <row r="41" spans="1:37" ht="21" customHeight="1">
      <c r="A41" s="351"/>
      <c r="B41" s="127" t="s">
        <v>414</v>
      </c>
      <c r="C41" s="64" t="s">
        <v>536</v>
      </c>
      <c r="D41" s="193">
        <f>Раздел2!F42</f>
        <v>0</v>
      </c>
      <c r="E41" s="193">
        <f t="shared" si="0"/>
        <v>0</v>
      </c>
      <c r="F41" s="193">
        <f t="shared" si="1"/>
        <v>0</v>
      </c>
      <c r="G41" s="193">
        <f t="shared" si="2"/>
        <v>0</v>
      </c>
      <c r="H41" s="193">
        <f t="shared" si="3"/>
        <v>0</v>
      </c>
      <c r="I41" s="193">
        <f t="shared" si="4"/>
        <v>0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356"/>
      <c r="AK41" s="38">
        <f>Раздел2!D42</f>
        <v>0</v>
      </c>
    </row>
    <row r="42" spans="1:37" ht="15.75" customHeight="1">
      <c r="A42" s="351"/>
      <c r="B42" s="127" t="s">
        <v>290</v>
      </c>
      <c r="C42" s="64" t="s">
        <v>537</v>
      </c>
      <c r="D42" s="193">
        <f>Раздел2!F43</f>
        <v>0</v>
      </c>
      <c r="E42" s="193">
        <f t="shared" si="0"/>
        <v>0</v>
      </c>
      <c r="F42" s="193">
        <f t="shared" si="1"/>
        <v>0</v>
      </c>
      <c r="G42" s="193">
        <f t="shared" si="2"/>
        <v>0</v>
      </c>
      <c r="H42" s="193">
        <f t="shared" si="3"/>
        <v>0</v>
      </c>
      <c r="I42" s="193">
        <f t="shared" si="4"/>
        <v>0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356"/>
      <c r="AK42" s="38">
        <f>Раздел2!D43</f>
        <v>0</v>
      </c>
    </row>
    <row r="43" spans="1:37" ht="21" customHeight="1">
      <c r="A43" s="351"/>
      <c r="B43" s="126" t="s">
        <v>26</v>
      </c>
      <c r="C43" s="64" t="s">
        <v>538</v>
      </c>
      <c r="D43" s="193">
        <f>Раздел2!F44</f>
        <v>0</v>
      </c>
      <c r="E43" s="193">
        <f t="shared" si="0"/>
        <v>0</v>
      </c>
      <c r="F43" s="193">
        <f t="shared" si="1"/>
        <v>0</v>
      </c>
      <c r="G43" s="193">
        <f t="shared" si="2"/>
        <v>0</v>
      </c>
      <c r="H43" s="193">
        <f t="shared" si="3"/>
        <v>0</v>
      </c>
      <c r="I43" s="193">
        <f t="shared" si="4"/>
        <v>0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356"/>
      <c r="AK43" s="38">
        <f>Раздел2!D44</f>
        <v>0</v>
      </c>
    </row>
    <row r="44" spans="1:37" ht="15.75" customHeight="1">
      <c r="A44" s="351"/>
      <c r="B44" s="126" t="s">
        <v>477</v>
      </c>
      <c r="C44" s="64" t="s">
        <v>539</v>
      </c>
      <c r="D44" s="193">
        <f>Раздел2!F45</f>
        <v>0</v>
      </c>
      <c r="E44" s="193">
        <f t="shared" si="0"/>
        <v>0</v>
      </c>
      <c r="F44" s="193">
        <f t="shared" si="1"/>
        <v>0</v>
      </c>
      <c r="G44" s="193">
        <f t="shared" si="2"/>
        <v>0</v>
      </c>
      <c r="H44" s="193">
        <f t="shared" si="3"/>
        <v>0</v>
      </c>
      <c r="I44" s="193">
        <f t="shared" si="4"/>
        <v>0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356"/>
      <c r="AK44" s="38">
        <f>Раздел2!D45</f>
        <v>0</v>
      </c>
    </row>
    <row r="45" spans="1:37" ht="15.75" customHeight="1">
      <c r="A45" s="351"/>
      <c r="B45" s="126" t="s">
        <v>478</v>
      </c>
      <c r="C45" s="64" t="s">
        <v>540</v>
      </c>
      <c r="D45" s="193">
        <f>Раздел2!F46</f>
        <v>0</v>
      </c>
      <c r="E45" s="193">
        <f t="shared" si="0"/>
        <v>0</v>
      </c>
      <c r="F45" s="193">
        <f t="shared" si="1"/>
        <v>0</v>
      </c>
      <c r="G45" s="193">
        <f t="shared" si="2"/>
        <v>0</v>
      </c>
      <c r="H45" s="193">
        <f t="shared" si="3"/>
        <v>0</v>
      </c>
      <c r="I45" s="193">
        <f t="shared" si="4"/>
        <v>0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356"/>
      <c r="AK45" s="38">
        <f>Раздел2!D46</f>
        <v>0</v>
      </c>
    </row>
    <row r="46" spans="1:37" ht="15.75" customHeight="1">
      <c r="A46" s="351"/>
      <c r="B46" s="126" t="s">
        <v>251</v>
      </c>
      <c r="C46" s="64" t="s">
        <v>541</v>
      </c>
      <c r="D46" s="193">
        <f>Раздел2!F47</f>
        <v>0</v>
      </c>
      <c r="E46" s="193">
        <f t="shared" si="0"/>
        <v>0</v>
      </c>
      <c r="F46" s="193">
        <f t="shared" si="1"/>
        <v>0</v>
      </c>
      <c r="G46" s="193">
        <f t="shared" si="2"/>
        <v>0</v>
      </c>
      <c r="H46" s="193">
        <f t="shared" si="3"/>
        <v>0</v>
      </c>
      <c r="I46" s="193">
        <f t="shared" si="4"/>
        <v>0</v>
      </c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356"/>
      <c r="AK46" s="38">
        <f>Раздел2!D47</f>
        <v>0</v>
      </c>
    </row>
    <row r="47" spans="1:37" ht="15.75" customHeight="1">
      <c r="A47" s="351"/>
      <c r="B47" s="126" t="s">
        <v>383</v>
      </c>
      <c r="C47" s="64" t="s">
        <v>542</v>
      </c>
      <c r="D47" s="193">
        <f>Раздел2!F48</f>
        <v>0</v>
      </c>
      <c r="E47" s="193">
        <f t="shared" si="0"/>
        <v>0</v>
      </c>
      <c r="F47" s="193">
        <f t="shared" si="1"/>
        <v>0</v>
      </c>
      <c r="G47" s="193">
        <f t="shared" si="2"/>
        <v>0</v>
      </c>
      <c r="H47" s="193">
        <f t="shared" si="3"/>
        <v>0</v>
      </c>
      <c r="I47" s="193">
        <f t="shared" si="4"/>
        <v>0</v>
      </c>
      <c r="J47" s="193">
        <f>SUM(J48:J51)</f>
        <v>0</v>
      </c>
      <c r="K47" s="193">
        <f t="shared" ref="K47:AH47" si="9">SUM(K48:K51)</f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0</v>
      </c>
      <c r="R47" s="193">
        <f t="shared" si="9"/>
        <v>0</v>
      </c>
      <c r="S47" s="193">
        <f t="shared" si="9"/>
        <v>0</v>
      </c>
      <c r="T47" s="193">
        <f t="shared" si="9"/>
        <v>0</v>
      </c>
      <c r="U47" s="193">
        <f t="shared" si="9"/>
        <v>0</v>
      </c>
      <c r="V47" s="193">
        <f t="shared" si="9"/>
        <v>0</v>
      </c>
      <c r="W47" s="193">
        <f t="shared" si="9"/>
        <v>0</v>
      </c>
      <c r="X47" s="193">
        <f t="shared" si="9"/>
        <v>0</v>
      </c>
      <c r="Y47" s="193">
        <f t="shared" si="9"/>
        <v>0</v>
      </c>
      <c r="Z47" s="193">
        <f t="shared" si="9"/>
        <v>0</v>
      </c>
      <c r="AA47" s="193">
        <f t="shared" si="9"/>
        <v>0</v>
      </c>
      <c r="AB47" s="193">
        <f t="shared" si="9"/>
        <v>0</v>
      </c>
      <c r="AC47" s="193">
        <f t="shared" si="9"/>
        <v>0</v>
      </c>
      <c r="AD47" s="193">
        <f t="shared" si="9"/>
        <v>0</v>
      </c>
      <c r="AE47" s="193">
        <f t="shared" si="9"/>
        <v>0</v>
      </c>
      <c r="AF47" s="193">
        <f t="shared" si="9"/>
        <v>0</v>
      </c>
      <c r="AG47" s="193">
        <f t="shared" si="9"/>
        <v>0</v>
      </c>
      <c r="AH47" s="193">
        <f t="shared" si="9"/>
        <v>0</v>
      </c>
      <c r="AI47" s="356"/>
      <c r="AK47" s="38">
        <f>Раздел2!D48</f>
        <v>0</v>
      </c>
    </row>
    <row r="48" spans="1:37" ht="21" customHeight="1">
      <c r="A48" s="351"/>
      <c r="B48" s="127" t="s">
        <v>415</v>
      </c>
      <c r="C48" s="64" t="s">
        <v>543</v>
      </c>
      <c r="D48" s="193">
        <f>Раздел2!F49</f>
        <v>0</v>
      </c>
      <c r="E48" s="193">
        <f t="shared" si="0"/>
        <v>0</v>
      </c>
      <c r="F48" s="193">
        <f t="shared" si="1"/>
        <v>0</v>
      </c>
      <c r="G48" s="193">
        <f t="shared" si="2"/>
        <v>0</v>
      </c>
      <c r="H48" s="193">
        <f t="shared" si="3"/>
        <v>0</v>
      </c>
      <c r="I48" s="193">
        <f t="shared" si="4"/>
        <v>0</v>
      </c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356"/>
      <c r="AK48" s="38">
        <f>Раздел2!D49</f>
        <v>0</v>
      </c>
    </row>
    <row r="49" spans="1:37" ht="15.75" customHeight="1">
      <c r="A49" s="351"/>
      <c r="B49" s="127" t="s">
        <v>298</v>
      </c>
      <c r="C49" s="64" t="s">
        <v>544</v>
      </c>
      <c r="D49" s="193">
        <f>Раздел2!F50</f>
        <v>0</v>
      </c>
      <c r="E49" s="193">
        <f t="shared" si="0"/>
        <v>0</v>
      </c>
      <c r="F49" s="193">
        <f t="shared" si="1"/>
        <v>0</v>
      </c>
      <c r="G49" s="193">
        <f t="shared" si="2"/>
        <v>0</v>
      </c>
      <c r="H49" s="193">
        <f t="shared" si="3"/>
        <v>0</v>
      </c>
      <c r="I49" s="193">
        <f t="shared" si="4"/>
        <v>0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356"/>
      <c r="AK49" s="38">
        <f>Раздел2!D50</f>
        <v>0</v>
      </c>
    </row>
    <row r="50" spans="1:37" ht="15.75" customHeight="1">
      <c r="A50" s="351"/>
      <c r="B50" s="127" t="s">
        <v>299</v>
      </c>
      <c r="C50" s="64" t="s">
        <v>545</v>
      </c>
      <c r="D50" s="193">
        <f>Раздел2!F51</f>
        <v>0</v>
      </c>
      <c r="E50" s="193">
        <f t="shared" si="0"/>
        <v>0</v>
      </c>
      <c r="F50" s="193">
        <f t="shared" si="1"/>
        <v>0</v>
      </c>
      <c r="G50" s="193">
        <f t="shared" si="2"/>
        <v>0</v>
      </c>
      <c r="H50" s="193">
        <f t="shared" si="3"/>
        <v>0</v>
      </c>
      <c r="I50" s="193">
        <f t="shared" si="4"/>
        <v>0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356"/>
      <c r="AK50" s="38">
        <f>Раздел2!D51</f>
        <v>0</v>
      </c>
    </row>
    <row r="51" spans="1:37" ht="15.95" customHeight="1">
      <c r="A51" s="351"/>
      <c r="B51" s="127" t="s">
        <v>300</v>
      </c>
      <c r="C51" s="64" t="s">
        <v>546</v>
      </c>
      <c r="D51" s="193">
        <f>Раздел2!F52</f>
        <v>0</v>
      </c>
      <c r="E51" s="193">
        <f t="shared" si="0"/>
        <v>0</v>
      </c>
      <c r="F51" s="193">
        <f t="shared" si="1"/>
        <v>0</v>
      </c>
      <c r="G51" s="193">
        <f t="shared" si="2"/>
        <v>0</v>
      </c>
      <c r="H51" s="193">
        <f t="shared" si="3"/>
        <v>0</v>
      </c>
      <c r="I51" s="193">
        <f t="shared" si="4"/>
        <v>0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356"/>
      <c r="AK51" s="38">
        <f>Раздел2!D52</f>
        <v>0</v>
      </c>
    </row>
    <row r="52" spans="1:37" ht="15.75" customHeight="1">
      <c r="A52" s="351"/>
      <c r="B52" s="126" t="s">
        <v>137</v>
      </c>
      <c r="C52" s="64" t="s">
        <v>547</v>
      </c>
      <c r="D52" s="193">
        <f>Раздел2!F53</f>
        <v>0</v>
      </c>
      <c r="E52" s="193">
        <f t="shared" si="0"/>
        <v>0</v>
      </c>
      <c r="F52" s="193">
        <f t="shared" si="1"/>
        <v>0</v>
      </c>
      <c r="G52" s="193">
        <f t="shared" si="2"/>
        <v>0</v>
      </c>
      <c r="H52" s="193">
        <f t="shared" si="3"/>
        <v>0</v>
      </c>
      <c r="I52" s="193">
        <f t="shared" si="4"/>
        <v>0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356"/>
      <c r="AK52" s="38">
        <f>Раздел2!D53</f>
        <v>0</v>
      </c>
    </row>
    <row r="53" spans="1:37" ht="15.75" customHeight="1">
      <c r="A53" s="351"/>
      <c r="B53" s="126" t="s">
        <v>775</v>
      </c>
      <c r="C53" s="64" t="s">
        <v>548</v>
      </c>
      <c r="D53" s="193">
        <f>Раздел2!F54</f>
        <v>0</v>
      </c>
      <c r="E53" s="193">
        <f t="shared" si="0"/>
        <v>0</v>
      </c>
      <c r="F53" s="193">
        <f t="shared" si="1"/>
        <v>0</v>
      </c>
      <c r="G53" s="193">
        <f t="shared" si="2"/>
        <v>0</v>
      </c>
      <c r="H53" s="193">
        <f t="shared" si="3"/>
        <v>0</v>
      </c>
      <c r="I53" s="193">
        <f t="shared" si="4"/>
        <v>0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356"/>
      <c r="AK53" s="38">
        <f>Раздел2!D54</f>
        <v>0</v>
      </c>
    </row>
    <row r="54" spans="1:37" ht="15" customHeight="1">
      <c r="A54" s="351"/>
      <c r="B54" s="126" t="s">
        <v>384</v>
      </c>
      <c r="C54" s="64" t="s">
        <v>549</v>
      </c>
      <c r="D54" s="193">
        <f>Раздел2!F55</f>
        <v>0</v>
      </c>
      <c r="E54" s="193">
        <f t="shared" si="0"/>
        <v>0</v>
      </c>
      <c r="F54" s="193">
        <f t="shared" si="1"/>
        <v>0</v>
      </c>
      <c r="G54" s="193">
        <f t="shared" si="2"/>
        <v>0</v>
      </c>
      <c r="H54" s="193">
        <f t="shared" si="3"/>
        <v>0</v>
      </c>
      <c r="I54" s="193">
        <f t="shared" si="4"/>
        <v>0</v>
      </c>
      <c r="J54" s="193">
        <f>SUM(J55:J57)</f>
        <v>0</v>
      </c>
      <c r="K54" s="193">
        <f t="shared" ref="K54:AH54" si="10">SUM(K55:K57)</f>
        <v>0</v>
      </c>
      <c r="L54" s="193">
        <f t="shared" si="10"/>
        <v>0</v>
      </c>
      <c r="M54" s="193">
        <f t="shared" si="10"/>
        <v>0</v>
      </c>
      <c r="N54" s="193">
        <f t="shared" si="10"/>
        <v>0</v>
      </c>
      <c r="O54" s="193">
        <f t="shared" si="10"/>
        <v>0</v>
      </c>
      <c r="P54" s="193">
        <f t="shared" si="10"/>
        <v>0</v>
      </c>
      <c r="Q54" s="193">
        <f t="shared" si="10"/>
        <v>0</v>
      </c>
      <c r="R54" s="193">
        <f t="shared" si="10"/>
        <v>0</v>
      </c>
      <c r="S54" s="193">
        <f t="shared" si="10"/>
        <v>0</v>
      </c>
      <c r="T54" s="193">
        <f t="shared" si="10"/>
        <v>0</v>
      </c>
      <c r="U54" s="193">
        <f t="shared" si="10"/>
        <v>0</v>
      </c>
      <c r="V54" s="193">
        <f t="shared" si="10"/>
        <v>0</v>
      </c>
      <c r="W54" s="193">
        <f t="shared" si="10"/>
        <v>0</v>
      </c>
      <c r="X54" s="193">
        <f t="shared" si="10"/>
        <v>0</v>
      </c>
      <c r="Y54" s="193">
        <f t="shared" si="10"/>
        <v>0</v>
      </c>
      <c r="Z54" s="193">
        <f t="shared" si="10"/>
        <v>0</v>
      </c>
      <c r="AA54" s="193">
        <f t="shared" si="10"/>
        <v>0</v>
      </c>
      <c r="AB54" s="193">
        <f t="shared" si="10"/>
        <v>0</v>
      </c>
      <c r="AC54" s="193">
        <f t="shared" si="10"/>
        <v>0</v>
      </c>
      <c r="AD54" s="193">
        <f t="shared" si="10"/>
        <v>0</v>
      </c>
      <c r="AE54" s="193">
        <f t="shared" si="10"/>
        <v>0</v>
      </c>
      <c r="AF54" s="193">
        <f t="shared" si="10"/>
        <v>0</v>
      </c>
      <c r="AG54" s="193">
        <f t="shared" si="10"/>
        <v>0</v>
      </c>
      <c r="AH54" s="193">
        <f t="shared" si="10"/>
        <v>0</v>
      </c>
      <c r="AI54" s="356"/>
      <c r="AK54" s="38">
        <f>Раздел2!D55</f>
        <v>0</v>
      </c>
    </row>
    <row r="55" spans="1:37" ht="21" customHeight="1">
      <c r="A55" s="351"/>
      <c r="B55" s="127" t="s">
        <v>416</v>
      </c>
      <c r="C55" s="64" t="s">
        <v>550</v>
      </c>
      <c r="D55" s="193">
        <f>Раздел2!F56</f>
        <v>0</v>
      </c>
      <c r="E55" s="193">
        <f t="shared" si="0"/>
        <v>0</v>
      </c>
      <c r="F55" s="193">
        <f t="shared" si="1"/>
        <v>0</v>
      </c>
      <c r="G55" s="193">
        <f t="shared" si="2"/>
        <v>0</v>
      </c>
      <c r="H55" s="193">
        <f t="shared" si="3"/>
        <v>0</v>
      </c>
      <c r="I55" s="193">
        <f t="shared" si="4"/>
        <v>0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356"/>
      <c r="AK55" s="38">
        <f>Раздел2!D56</f>
        <v>0</v>
      </c>
    </row>
    <row r="56" spans="1:37" ht="15.75" customHeight="1">
      <c r="A56" s="351"/>
      <c r="B56" s="127" t="s">
        <v>291</v>
      </c>
      <c r="C56" s="64" t="s">
        <v>551</v>
      </c>
      <c r="D56" s="193">
        <f>Раздел2!F57</f>
        <v>0</v>
      </c>
      <c r="E56" s="193">
        <f t="shared" si="0"/>
        <v>0</v>
      </c>
      <c r="F56" s="193">
        <f t="shared" si="1"/>
        <v>0</v>
      </c>
      <c r="G56" s="193">
        <f t="shared" si="2"/>
        <v>0</v>
      </c>
      <c r="H56" s="193">
        <f t="shared" si="3"/>
        <v>0</v>
      </c>
      <c r="I56" s="193">
        <f t="shared" si="4"/>
        <v>0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356"/>
      <c r="AK56" s="38">
        <f>Раздел2!D57</f>
        <v>0</v>
      </c>
    </row>
    <row r="57" spans="1:37" ht="15.75" customHeight="1">
      <c r="A57" s="351"/>
      <c r="B57" s="127" t="s">
        <v>479</v>
      </c>
      <c r="C57" s="64" t="s">
        <v>552</v>
      </c>
      <c r="D57" s="193">
        <f>Раздел2!F58</f>
        <v>0</v>
      </c>
      <c r="E57" s="193">
        <f t="shared" si="0"/>
        <v>0</v>
      </c>
      <c r="F57" s="193">
        <f t="shared" si="1"/>
        <v>0</v>
      </c>
      <c r="G57" s="193">
        <f t="shared" si="2"/>
        <v>0</v>
      </c>
      <c r="H57" s="193">
        <f t="shared" si="3"/>
        <v>0</v>
      </c>
      <c r="I57" s="193">
        <f t="shared" si="4"/>
        <v>0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356"/>
      <c r="AK57" s="38">
        <f>Раздел2!D58</f>
        <v>0</v>
      </c>
    </row>
    <row r="58" spans="1:37" ht="15.75" customHeight="1">
      <c r="A58" s="351"/>
      <c r="B58" s="126" t="s">
        <v>27</v>
      </c>
      <c r="C58" s="64" t="s">
        <v>553</v>
      </c>
      <c r="D58" s="193">
        <f>Раздел2!F59</f>
        <v>0</v>
      </c>
      <c r="E58" s="193">
        <f t="shared" si="0"/>
        <v>0</v>
      </c>
      <c r="F58" s="193">
        <f t="shared" si="1"/>
        <v>0</v>
      </c>
      <c r="G58" s="193">
        <f t="shared" si="2"/>
        <v>0</v>
      </c>
      <c r="H58" s="193">
        <f t="shared" si="3"/>
        <v>0</v>
      </c>
      <c r="I58" s="193">
        <f t="shared" si="4"/>
        <v>0</v>
      </c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356"/>
      <c r="AK58" s="38">
        <f>Раздел2!D59</f>
        <v>0</v>
      </c>
    </row>
    <row r="59" spans="1:37" ht="15.75" customHeight="1">
      <c r="A59" s="351"/>
      <c r="B59" s="126" t="s">
        <v>28</v>
      </c>
      <c r="C59" s="64" t="s">
        <v>554</v>
      </c>
      <c r="D59" s="193">
        <f>Раздел2!F60</f>
        <v>0</v>
      </c>
      <c r="E59" s="193">
        <f t="shared" si="0"/>
        <v>0</v>
      </c>
      <c r="F59" s="193">
        <f t="shared" si="1"/>
        <v>0</v>
      </c>
      <c r="G59" s="193">
        <f t="shared" si="2"/>
        <v>0</v>
      </c>
      <c r="H59" s="193">
        <f t="shared" si="3"/>
        <v>0</v>
      </c>
      <c r="I59" s="193">
        <f t="shared" si="4"/>
        <v>0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356"/>
      <c r="AK59" s="38">
        <f>Раздел2!D60</f>
        <v>0</v>
      </c>
    </row>
    <row r="60" spans="1:37" ht="15.75" customHeight="1">
      <c r="A60" s="351"/>
      <c r="B60" s="126" t="s">
        <v>29</v>
      </c>
      <c r="C60" s="64" t="s">
        <v>555</v>
      </c>
      <c r="D60" s="193">
        <f>Раздел2!F61</f>
        <v>0</v>
      </c>
      <c r="E60" s="193">
        <f t="shared" si="0"/>
        <v>0</v>
      </c>
      <c r="F60" s="193">
        <f t="shared" si="1"/>
        <v>0</v>
      </c>
      <c r="G60" s="193">
        <f t="shared" si="2"/>
        <v>0</v>
      </c>
      <c r="H60" s="193">
        <f t="shared" si="3"/>
        <v>0</v>
      </c>
      <c r="I60" s="193">
        <f t="shared" si="4"/>
        <v>0</v>
      </c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356"/>
      <c r="AK60" s="38">
        <f>Раздел2!D61</f>
        <v>0</v>
      </c>
    </row>
    <row r="61" spans="1:37" ht="15.75" customHeight="1">
      <c r="A61" s="351"/>
      <c r="B61" s="126" t="s">
        <v>773</v>
      </c>
      <c r="C61" s="64" t="s">
        <v>556</v>
      </c>
      <c r="D61" s="193">
        <f>Раздел2!F62</f>
        <v>0</v>
      </c>
      <c r="E61" s="193">
        <f t="shared" si="0"/>
        <v>0</v>
      </c>
      <c r="F61" s="193">
        <f t="shared" si="1"/>
        <v>0</v>
      </c>
      <c r="G61" s="193">
        <f t="shared" si="2"/>
        <v>0</v>
      </c>
      <c r="H61" s="193">
        <f t="shared" si="3"/>
        <v>0</v>
      </c>
      <c r="I61" s="193">
        <f t="shared" si="4"/>
        <v>0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356"/>
      <c r="AK61" s="38">
        <f>Раздел2!D62</f>
        <v>0</v>
      </c>
    </row>
    <row r="62" spans="1:37" ht="15.75" customHeight="1">
      <c r="A62" s="351"/>
      <c r="B62" s="126" t="s">
        <v>30</v>
      </c>
      <c r="C62" s="64" t="s">
        <v>557</v>
      </c>
      <c r="D62" s="193">
        <f>Раздел2!F63</f>
        <v>0</v>
      </c>
      <c r="E62" s="193">
        <f t="shared" si="0"/>
        <v>0</v>
      </c>
      <c r="F62" s="193">
        <f t="shared" si="1"/>
        <v>0</v>
      </c>
      <c r="G62" s="193">
        <f t="shared" si="2"/>
        <v>0</v>
      </c>
      <c r="H62" s="193">
        <f t="shared" si="3"/>
        <v>0</v>
      </c>
      <c r="I62" s="193">
        <f t="shared" si="4"/>
        <v>0</v>
      </c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356"/>
      <c r="AK62" s="38">
        <f>Раздел2!D63</f>
        <v>0</v>
      </c>
    </row>
    <row r="63" spans="1:37" ht="15.75" customHeight="1">
      <c r="A63" s="351"/>
      <c r="B63" s="126" t="s">
        <v>31</v>
      </c>
      <c r="C63" s="64" t="s">
        <v>558</v>
      </c>
      <c r="D63" s="193">
        <f>Раздел2!F64</f>
        <v>0</v>
      </c>
      <c r="E63" s="193">
        <f t="shared" si="0"/>
        <v>0</v>
      </c>
      <c r="F63" s="193">
        <f t="shared" si="1"/>
        <v>0</v>
      </c>
      <c r="G63" s="193">
        <f t="shared" si="2"/>
        <v>0</v>
      </c>
      <c r="H63" s="193">
        <f t="shared" si="3"/>
        <v>0</v>
      </c>
      <c r="I63" s="193">
        <f t="shared" si="4"/>
        <v>0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356"/>
      <c r="AK63" s="38">
        <f>Раздел2!D64</f>
        <v>0</v>
      </c>
    </row>
    <row r="64" spans="1:37" ht="15.75" customHeight="1">
      <c r="A64" s="351"/>
      <c r="B64" s="126" t="s">
        <v>32</v>
      </c>
      <c r="C64" s="64" t="s">
        <v>559</v>
      </c>
      <c r="D64" s="193">
        <f>Раздел2!F65</f>
        <v>0</v>
      </c>
      <c r="E64" s="193">
        <f t="shared" si="0"/>
        <v>0</v>
      </c>
      <c r="F64" s="193">
        <f t="shared" si="1"/>
        <v>0</v>
      </c>
      <c r="G64" s="193">
        <f t="shared" si="2"/>
        <v>0</v>
      </c>
      <c r="H64" s="193">
        <f t="shared" si="3"/>
        <v>0</v>
      </c>
      <c r="I64" s="193">
        <f t="shared" si="4"/>
        <v>0</v>
      </c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356"/>
      <c r="AK64" s="38">
        <f>Раздел2!D65</f>
        <v>0</v>
      </c>
    </row>
    <row r="65" spans="1:37" ht="15.75" customHeight="1">
      <c r="A65" s="351"/>
      <c r="B65" s="126" t="s">
        <v>749</v>
      </c>
      <c r="C65" s="64" t="s">
        <v>560</v>
      </c>
      <c r="D65" s="193">
        <f>Раздел2!F66</f>
        <v>0</v>
      </c>
      <c r="E65" s="193">
        <f t="shared" si="0"/>
        <v>0</v>
      </c>
      <c r="F65" s="193">
        <f t="shared" si="1"/>
        <v>0</v>
      </c>
      <c r="G65" s="193">
        <f t="shared" si="2"/>
        <v>0</v>
      </c>
      <c r="H65" s="193">
        <f t="shared" si="3"/>
        <v>0</v>
      </c>
      <c r="I65" s="193">
        <f t="shared" si="4"/>
        <v>0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356"/>
      <c r="AK65" s="38">
        <f>Раздел2!D66</f>
        <v>0</v>
      </c>
    </row>
    <row r="66" spans="1:37" ht="15.75" customHeight="1">
      <c r="A66" s="351"/>
      <c r="B66" s="126" t="s">
        <v>33</v>
      </c>
      <c r="C66" s="64" t="s">
        <v>561</v>
      </c>
      <c r="D66" s="193">
        <f>Раздел2!F67</f>
        <v>0</v>
      </c>
      <c r="E66" s="193">
        <f t="shared" si="0"/>
        <v>0</v>
      </c>
      <c r="F66" s="193">
        <f t="shared" si="1"/>
        <v>0</v>
      </c>
      <c r="G66" s="193">
        <f t="shared" si="2"/>
        <v>0</v>
      </c>
      <c r="H66" s="193">
        <f t="shared" si="3"/>
        <v>0</v>
      </c>
      <c r="I66" s="193">
        <f t="shared" si="4"/>
        <v>0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356"/>
      <c r="AK66" s="38">
        <f>Раздел2!D67</f>
        <v>0</v>
      </c>
    </row>
    <row r="67" spans="1:37" ht="15.75" customHeight="1">
      <c r="A67" s="351"/>
      <c r="B67" s="126" t="s">
        <v>385</v>
      </c>
      <c r="C67" s="64" t="s">
        <v>562</v>
      </c>
      <c r="D67" s="193">
        <f>Раздел2!F68</f>
        <v>0</v>
      </c>
      <c r="E67" s="193">
        <f t="shared" si="0"/>
        <v>0</v>
      </c>
      <c r="F67" s="193">
        <f t="shared" si="1"/>
        <v>0</v>
      </c>
      <c r="G67" s="193">
        <f t="shared" si="2"/>
        <v>0</v>
      </c>
      <c r="H67" s="193">
        <f t="shared" si="3"/>
        <v>0</v>
      </c>
      <c r="I67" s="193">
        <f t="shared" si="4"/>
        <v>0</v>
      </c>
      <c r="J67" s="193">
        <f>SUM(J68:J71)</f>
        <v>0</v>
      </c>
      <c r="K67" s="193">
        <f t="shared" ref="K67:AH67" si="11">SUM(K68:K71)</f>
        <v>0</v>
      </c>
      <c r="L67" s="193">
        <f t="shared" si="11"/>
        <v>0</v>
      </c>
      <c r="M67" s="193">
        <f t="shared" si="11"/>
        <v>0</v>
      </c>
      <c r="N67" s="193">
        <f t="shared" si="11"/>
        <v>0</v>
      </c>
      <c r="O67" s="193">
        <f t="shared" si="11"/>
        <v>0</v>
      </c>
      <c r="P67" s="193">
        <f t="shared" si="11"/>
        <v>0</v>
      </c>
      <c r="Q67" s="193">
        <f t="shared" si="11"/>
        <v>0</v>
      </c>
      <c r="R67" s="193">
        <f t="shared" si="11"/>
        <v>0</v>
      </c>
      <c r="S67" s="193">
        <f t="shared" si="11"/>
        <v>0</v>
      </c>
      <c r="T67" s="193">
        <f t="shared" si="11"/>
        <v>0</v>
      </c>
      <c r="U67" s="193">
        <f t="shared" si="11"/>
        <v>0</v>
      </c>
      <c r="V67" s="193">
        <f t="shared" si="11"/>
        <v>0</v>
      </c>
      <c r="W67" s="193">
        <f t="shared" si="11"/>
        <v>0</v>
      </c>
      <c r="X67" s="193">
        <f t="shared" si="11"/>
        <v>0</v>
      </c>
      <c r="Y67" s="193">
        <f t="shared" si="11"/>
        <v>0</v>
      </c>
      <c r="Z67" s="193">
        <f t="shared" si="11"/>
        <v>0</v>
      </c>
      <c r="AA67" s="193">
        <f t="shared" si="11"/>
        <v>0</v>
      </c>
      <c r="AB67" s="193">
        <f t="shared" si="11"/>
        <v>0</v>
      </c>
      <c r="AC67" s="193">
        <f t="shared" si="11"/>
        <v>0</v>
      </c>
      <c r="AD67" s="193">
        <f t="shared" si="11"/>
        <v>0</v>
      </c>
      <c r="AE67" s="193">
        <f t="shared" si="11"/>
        <v>0</v>
      </c>
      <c r="AF67" s="193">
        <f t="shared" si="11"/>
        <v>0</v>
      </c>
      <c r="AG67" s="193">
        <f t="shared" si="11"/>
        <v>0</v>
      </c>
      <c r="AH67" s="193">
        <f t="shared" si="11"/>
        <v>0</v>
      </c>
      <c r="AI67" s="356"/>
      <c r="AK67" s="38">
        <f>Раздел2!D68</f>
        <v>0</v>
      </c>
    </row>
    <row r="68" spans="1:37" ht="21.75" customHeight="1">
      <c r="A68" s="351"/>
      <c r="B68" s="127" t="s">
        <v>417</v>
      </c>
      <c r="C68" s="64" t="s">
        <v>563</v>
      </c>
      <c r="D68" s="193">
        <f>Раздел2!F69</f>
        <v>0</v>
      </c>
      <c r="E68" s="193">
        <f t="shared" si="0"/>
        <v>0</v>
      </c>
      <c r="F68" s="193">
        <f t="shared" si="1"/>
        <v>0</v>
      </c>
      <c r="G68" s="193">
        <f t="shared" si="2"/>
        <v>0</v>
      </c>
      <c r="H68" s="193">
        <f t="shared" si="3"/>
        <v>0</v>
      </c>
      <c r="I68" s="193">
        <f t="shared" si="4"/>
        <v>0</v>
      </c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356"/>
      <c r="AK68" s="38">
        <f>Раздел2!D69</f>
        <v>0</v>
      </c>
    </row>
    <row r="69" spans="1:37" ht="15" customHeight="1">
      <c r="A69" s="351"/>
      <c r="B69" s="127" t="s">
        <v>252</v>
      </c>
      <c r="C69" s="64" t="s">
        <v>564</v>
      </c>
      <c r="D69" s="193">
        <f>Раздел2!F70</f>
        <v>0</v>
      </c>
      <c r="E69" s="193">
        <f t="shared" si="0"/>
        <v>0</v>
      </c>
      <c r="F69" s="193">
        <f t="shared" si="1"/>
        <v>0</v>
      </c>
      <c r="G69" s="193">
        <f t="shared" si="2"/>
        <v>0</v>
      </c>
      <c r="H69" s="193">
        <f t="shared" si="3"/>
        <v>0</v>
      </c>
      <c r="I69" s="193">
        <f t="shared" si="4"/>
        <v>0</v>
      </c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356"/>
      <c r="AK69" s="38">
        <f>Раздел2!D70</f>
        <v>0</v>
      </c>
    </row>
    <row r="70" spans="1:37" ht="15.75" customHeight="1">
      <c r="A70" s="351"/>
      <c r="B70" s="127" t="s">
        <v>254</v>
      </c>
      <c r="C70" s="64" t="s">
        <v>565</v>
      </c>
      <c r="D70" s="193">
        <f>Раздел2!F71</f>
        <v>0</v>
      </c>
      <c r="E70" s="193">
        <f t="shared" si="0"/>
        <v>0</v>
      </c>
      <c r="F70" s="193">
        <f t="shared" si="1"/>
        <v>0</v>
      </c>
      <c r="G70" s="193">
        <f t="shared" si="2"/>
        <v>0</v>
      </c>
      <c r="H70" s="193">
        <f t="shared" si="3"/>
        <v>0</v>
      </c>
      <c r="I70" s="193">
        <f t="shared" si="4"/>
        <v>0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356"/>
      <c r="AK70" s="38">
        <f>Раздел2!D71</f>
        <v>0</v>
      </c>
    </row>
    <row r="71" spans="1:37" ht="15.75" customHeight="1">
      <c r="A71" s="351"/>
      <c r="B71" s="127" t="s">
        <v>255</v>
      </c>
      <c r="C71" s="64" t="s">
        <v>566</v>
      </c>
      <c r="D71" s="193">
        <f>Раздел2!F72</f>
        <v>0</v>
      </c>
      <c r="E71" s="193">
        <f t="shared" si="0"/>
        <v>0</v>
      </c>
      <c r="F71" s="193">
        <f t="shared" si="1"/>
        <v>0</v>
      </c>
      <c r="G71" s="193">
        <f t="shared" si="2"/>
        <v>0</v>
      </c>
      <c r="H71" s="193">
        <f t="shared" si="3"/>
        <v>0</v>
      </c>
      <c r="I71" s="193">
        <f t="shared" si="4"/>
        <v>0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356"/>
      <c r="AK71" s="38">
        <f>Раздел2!D72</f>
        <v>0</v>
      </c>
    </row>
    <row r="72" spans="1:37" ht="15.75" customHeight="1">
      <c r="A72" s="351"/>
      <c r="B72" s="126" t="s">
        <v>480</v>
      </c>
      <c r="C72" s="64" t="s">
        <v>567</v>
      </c>
      <c r="D72" s="193">
        <f>Раздел2!F73</f>
        <v>0</v>
      </c>
      <c r="E72" s="193">
        <f t="shared" si="0"/>
        <v>0</v>
      </c>
      <c r="F72" s="193">
        <f t="shared" si="1"/>
        <v>0</v>
      </c>
      <c r="G72" s="193">
        <f t="shared" si="2"/>
        <v>0</v>
      </c>
      <c r="H72" s="193">
        <f t="shared" si="3"/>
        <v>0</v>
      </c>
      <c r="I72" s="193">
        <f t="shared" si="4"/>
        <v>0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356"/>
      <c r="AK72" s="38">
        <f>Раздел2!D73</f>
        <v>0</v>
      </c>
    </row>
    <row r="73" spans="1:37" ht="15.75" customHeight="1">
      <c r="A73" s="351"/>
      <c r="B73" s="126" t="s">
        <v>35</v>
      </c>
      <c r="C73" s="64" t="s">
        <v>568</v>
      </c>
      <c r="D73" s="193">
        <f>Раздел2!F74</f>
        <v>0</v>
      </c>
      <c r="E73" s="193">
        <f t="shared" ref="E73:E136" si="12">J73+O73+T73+Y73+AD73</f>
        <v>0</v>
      </c>
      <c r="F73" s="193">
        <f t="shared" ref="F73:F136" si="13">SUM(K73,P73,U73,Z73,AE73)</f>
        <v>0</v>
      </c>
      <c r="G73" s="193">
        <f t="shared" ref="G73:G136" si="14">SUM(L73,Q73,V73,AA73,AF73)</f>
        <v>0</v>
      </c>
      <c r="H73" s="193">
        <f t="shared" ref="H73:H136" si="15">SUM(M73,R73,W73,AB73,AG73)</f>
        <v>0</v>
      </c>
      <c r="I73" s="193">
        <f t="shared" ref="I73:I136" si="16">SUM(N73,S73,X73,AC73,AH73)</f>
        <v>0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356"/>
      <c r="AK73" s="38">
        <f>Раздел2!D74</f>
        <v>0</v>
      </c>
    </row>
    <row r="74" spans="1:37" ht="15.75" customHeight="1">
      <c r="A74" s="351"/>
      <c r="B74" s="126" t="s">
        <v>134</v>
      </c>
      <c r="C74" s="64" t="s">
        <v>569</v>
      </c>
      <c r="D74" s="193">
        <f>Раздел2!F75</f>
        <v>0</v>
      </c>
      <c r="E74" s="193">
        <f t="shared" si="12"/>
        <v>0</v>
      </c>
      <c r="F74" s="193">
        <f t="shared" si="13"/>
        <v>0</v>
      </c>
      <c r="G74" s="193">
        <f t="shared" si="14"/>
        <v>0</v>
      </c>
      <c r="H74" s="193">
        <f t="shared" si="15"/>
        <v>0</v>
      </c>
      <c r="I74" s="193">
        <f t="shared" si="16"/>
        <v>0</v>
      </c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356"/>
      <c r="AK74" s="38">
        <f>Раздел2!D75</f>
        <v>0</v>
      </c>
    </row>
    <row r="75" spans="1:37" ht="15.75" customHeight="1">
      <c r="A75" s="351"/>
      <c r="B75" s="126" t="s">
        <v>36</v>
      </c>
      <c r="C75" s="64" t="s">
        <v>570</v>
      </c>
      <c r="D75" s="193">
        <f>Раздел2!F76</f>
        <v>155</v>
      </c>
      <c r="E75" s="193">
        <f t="shared" si="12"/>
        <v>3</v>
      </c>
      <c r="F75" s="193">
        <f t="shared" si="13"/>
        <v>0</v>
      </c>
      <c r="G75" s="193">
        <f t="shared" si="14"/>
        <v>2</v>
      </c>
      <c r="H75" s="193">
        <f t="shared" si="15"/>
        <v>0</v>
      </c>
      <c r="I75" s="193">
        <f t="shared" si="16"/>
        <v>0</v>
      </c>
      <c r="J75" s="191"/>
      <c r="K75" s="191"/>
      <c r="L75" s="191"/>
      <c r="M75" s="191"/>
      <c r="N75" s="191"/>
      <c r="O75" s="191">
        <v>1</v>
      </c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>
        <v>2</v>
      </c>
      <c r="AE75" s="191"/>
      <c r="AF75" s="191">
        <v>2</v>
      </c>
      <c r="AG75" s="191"/>
      <c r="AH75" s="191"/>
      <c r="AI75" s="356"/>
      <c r="AK75" s="38">
        <f>Раздел2!D76</f>
        <v>1</v>
      </c>
    </row>
    <row r="76" spans="1:37" ht="15.75" customHeight="1">
      <c r="A76" s="351"/>
      <c r="B76" s="126" t="s">
        <v>481</v>
      </c>
      <c r="C76" s="64" t="s">
        <v>571</v>
      </c>
      <c r="D76" s="193">
        <f>Раздел2!F77</f>
        <v>0</v>
      </c>
      <c r="E76" s="193">
        <f t="shared" si="12"/>
        <v>0</v>
      </c>
      <c r="F76" s="193">
        <f t="shared" si="13"/>
        <v>0</v>
      </c>
      <c r="G76" s="193">
        <f t="shared" si="14"/>
        <v>0</v>
      </c>
      <c r="H76" s="193">
        <f t="shared" si="15"/>
        <v>0</v>
      </c>
      <c r="I76" s="193">
        <f t="shared" si="16"/>
        <v>0</v>
      </c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356"/>
      <c r="AK76" s="38">
        <f>Раздел2!D77</f>
        <v>0</v>
      </c>
    </row>
    <row r="77" spans="1:37" ht="15.75" customHeight="1">
      <c r="A77" s="351"/>
      <c r="B77" s="126" t="s">
        <v>256</v>
      </c>
      <c r="C77" s="64" t="s">
        <v>572</v>
      </c>
      <c r="D77" s="193">
        <f>Раздел2!F78</f>
        <v>0</v>
      </c>
      <c r="E77" s="193">
        <f t="shared" si="12"/>
        <v>0</v>
      </c>
      <c r="F77" s="193">
        <f t="shared" si="13"/>
        <v>0</v>
      </c>
      <c r="G77" s="193">
        <f t="shared" si="14"/>
        <v>0</v>
      </c>
      <c r="H77" s="193">
        <f t="shared" si="15"/>
        <v>0</v>
      </c>
      <c r="I77" s="193">
        <f t="shared" si="16"/>
        <v>0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356"/>
      <c r="AK77" s="38">
        <f>Раздел2!D78</f>
        <v>0</v>
      </c>
    </row>
    <row r="78" spans="1:37" ht="15.75" customHeight="1">
      <c r="A78" s="351"/>
      <c r="B78" s="126" t="s">
        <v>37</v>
      </c>
      <c r="C78" s="64" t="s">
        <v>573</v>
      </c>
      <c r="D78" s="193">
        <f>Раздел2!F79</f>
        <v>0</v>
      </c>
      <c r="E78" s="193">
        <f t="shared" si="12"/>
        <v>0</v>
      </c>
      <c r="F78" s="193">
        <f t="shared" si="13"/>
        <v>0</v>
      </c>
      <c r="G78" s="193">
        <f t="shared" si="14"/>
        <v>0</v>
      </c>
      <c r="H78" s="193">
        <f t="shared" si="15"/>
        <v>0</v>
      </c>
      <c r="I78" s="193">
        <f t="shared" si="16"/>
        <v>0</v>
      </c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356"/>
      <c r="AK78" s="38">
        <f>Раздел2!D79</f>
        <v>0</v>
      </c>
    </row>
    <row r="79" spans="1:37" ht="15.75" customHeight="1">
      <c r="A79" s="351"/>
      <c r="B79" s="126" t="s">
        <v>257</v>
      </c>
      <c r="C79" s="64" t="s">
        <v>574</v>
      </c>
      <c r="D79" s="193">
        <f>Раздел2!F80</f>
        <v>0</v>
      </c>
      <c r="E79" s="193">
        <f t="shared" si="12"/>
        <v>0</v>
      </c>
      <c r="F79" s="193">
        <f t="shared" si="13"/>
        <v>0</v>
      </c>
      <c r="G79" s="193">
        <f t="shared" si="14"/>
        <v>0</v>
      </c>
      <c r="H79" s="193">
        <f t="shared" si="15"/>
        <v>0</v>
      </c>
      <c r="I79" s="193">
        <f t="shared" si="16"/>
        <v>0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356"/>
      <c r="AK79" s="38">
        <f>Раздел2!D80</f>
        <v>0</v>
      </c>
    </row>
    <row r="80" spans="1:37" ht="15.75" customHeight="1">
      <c r="A80" s="351"/>
      <c r="B80" s="126" t="s">
        <v>258</v>
      </c>
      <c r="C80" s="64" t="s">
        <v>575</v>
      </c>
      <c r="D80" s="193">
        <f>Раздел2!F81</f>
        <v>0</v>
      </c>
      <c r="E80" s="193">
        <f t="shared" si="12"/>
        <v>0</v>
      </c>
      <c r="F80" s="193">
        <f t="shared" si="13"/>
        <v>0</v>
      </c>
      <c r="G80" s="193">
        <f t="shared" si="14"/>
        <v>0</v>
      </c>
      <c r="H80" s="193">
        <f t="shared" si="15"/>
        <v>0</v>
      </c>
      <c r="I80" s="193">
        <f t="shared" si="16"/>
        <v>0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356"/>
      <c r="AK80" s="38">
        <f>Раздел2!D81</f>
        <v>0</v>
      </c>
    </row>
    <row r="81" spans="1:37" ht="15.75" customHeight="1">
      <c r="A81" s="351"/>
      <c r="B81" s="126" t="s">
        <v>776</v>
      </c>
      <c r="C81" s="64" t="s">
        <v>576</v>
      </c>
      <c r="D81" s="193">
        <f>Раздел2!F82</f>
        <v>0</v>
      </c>
      <c r="E81" s="193">
        <f t="shared" si="12"/>
        <v>0</v>
      </c>
      <c r="F81" s="193">
        <f t="shared" si="13"/>
        <v>0</v>
      </c>
      <c r="G81" s="193">
        <f t="shared" si="14"/>
        <v>0</v>
      </c>
      <c r="H81" s="193">
        <f t="shared" si="15"/>
        <v>0</v>
      </c>
      <c r="I81" s="193">
        <f t="shared" si="16"/>
        <v>0</v>
      </c>
      <c r="J81" s="193">
        <f>SUM(J82:J83)</f>
        <v>0</v>
      </c>
      <c r="K81" s="193">
        <f t="shared" ref="K81:AH81" si="17">SUM(K82:K83)</f>
        <v>0</v>
      </c>
      <c r="L81" s="193">
        <f t="shared" si="17"/>
        <v>0</v>
      </c>
      <c r="M81" s="193">
        <f t="shared" si="17"/>
        <v>0</v>
      </c>
      <c r="N81" s="193">
        <f t="shared" si="17"/>
        <v>0</v>
      </c>
      <c r="O81" s="193">
        <f t="shared" si="17"/>
        <v>0</v>
      </c>
      <c r="P81" s="193">
        <f t="shared" si="17"/>
        <v>0</v>
      </c>
      <c r="Q81" s="193">
        <f t="shared" si="17"/>
        <v>0</v>
      </c>
      <c r="R81" s="193">
        <f t="shared" si="17"/>
        <v>0</v>
      </c>
      <c r="S81" s="193">
        <f t="shared" si="17"/>
        <v>0</v>
      </c>
      <c r="T81" s="193">
        <f t="shared" si="17"/>
        <v>0</v>
      </c>
      <c r="U81" s="193">
        <f t="shared" si="17"/>
        <v>0</v>
      </c>
      <c r="V81" s="193">
        <f t="shared" si="17"/>
        <v>0</v>
      </c>
      <c r="W81" s="193">
        <f t="shared" si="17"/>
        <v>0</v>
      </c>
      <c r="X81" s="193">
        <f t="shared" si="17"/>
        <v>0</v>
      </c>
      <c r="Y81" s="193">
        <f t="shared" si="17"/>
        <v>0</v>
      </c>
      <c r="Z81" s="193">
        <f t="shared" si="17"/>
        <v>0</v>
      </c>
      <c r="AA81" s="193">
        <f t="shared" si="17"/>
        <v>0</v>
      </c>
      <c r="AB81" s="193">
        <f t="shared" si="17"/>
        <v>0</v>
      </c>
      <c r="AC81" s="193">
        <f t="shared" si="17"/>
        <v>0</v>
      </c>
      <c r="AD81" s="193">
        <f t="shared" si="17"/>
        <v>0</v>
      </c>
      <c r="AE81" s="193">
        <f t="shared" si="17"/>
        <v>0</v>
      </c>
      <c r="AF81" s="193">
        <f t="shared" si="17"/>
        <v>0</v>
      </c>
      <c r="AG81" s="193">
        <f t="shared" si="17"/>
        <v>0</v>
      </c>
      <c r="AH81" s="193">
        <f t="shared" si="17"/>
        <v>0</v>
      </c>
      <c r="AI81" s="356"/>
      <c r="AK81" s="38">
        <f>Раздел2!D82</f>
        <v>0</v>
      </c>
    </row>
    <row r="82" spans="1:37" ht="21.75" customHeight="1">
      <c r="A82" s="351"/>
      <c r="B82" s="127" t="s">
        <v>418</v>
      </c>
      <c r="C82" s="64" t="s">
        <v>577</v>
      </c>
      <c r="D82" s="193">
        <f>Раздел2!F83</f>
        <v>0</v>
      </c>
      <c r="E82" s="193">
        <f t="shared" si="12"/>
        <v>0</v>
      </c>
      <c r="F82" s="193">
        <f t="shared" si="13"/>
        <v>0</v>
      </c>
      <c r="G82" s="193">
        <f t="shared" si="14"/>
        <v>0</v>
      </c>
      <c r="H82" s="193">
        <f t="shared" si="15"/>
        <v>0</v>
      </c>
      <c r="I82" s="193">
        <f t="shared" si="16"/>
        <v>0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356"/>
      <c r="AK82" s="38">
        <f>Раздел2!D83</f>
        <v>0</v>
      </c>
    </row>
    <row r="83" spans="1:37" ht="15" customHeight="1">
      <c r="A83" s="351"/>
      <c r="B83" s="127" t="s">
        <v>292</v>
      </c>
      <c r="C83" s="64" t="s">
        <v>578</v>
      </c>
      <c r="D83" s="193">
        <f>Раздел2!F84</f>
        <v>0</v>
      </c>
      <c r="E83" s="193">
        <f t="shared" si="12"/>
        <v>0</v>
      </c>
      <c r="F83" s="193">
        <f t="shared" si="13"/>
        <v>0</v>
      </c>
      <c r="G83" s="193">
        <f t="shared" si="14"/>
        <v>0</v>
      </c>
      <c r="H83" s="193">
        <f t="shared" si="15"/>
        <v>0</v>
      </c>
      <c r="I83" s="193">
        <f t="shared" si="16"/>
        <v>0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356"/>
      <c r="AK83" s="38">
        <f>Раздел2!D84</f>
        <v>0</v>
      </c>
    </row>
    <row r="84" spans="1:37" ht="15.75" customHeight="1">
      <c r="A84" s="351"/>
      <c r="B84" s="126" t="s">
        <v>38</v>
      </c>
      <c r="C84" s="64" t="s">
        <v>579</v>
      </c>
      <c r="D84" s="193">
        <f>Раздел2!F85</f>
        <v>0</v>
      </c>
      <c r="E84" s="193">
        <f t="shared" si="12"/>
        <v>0</v>
      </c>
      <c r="F84" s="193">
        <f t="shared" si="13"/>
        <v>0</v>
      </c>
      <c r="G84" s="193">
        <f t="shared" si="14"/>
        <v>0</v>
      </c>
      <c r="H84" s="193">
        <f t="shared" si="15"/>
        <v>0</v>
      </c>
      <c r="I84" s="193">
        <f t="shared" si="16"/>
        <v>0</v>
      </c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356"/>
      <c r="AK84" s="38">
        <f>Раздел2!D85</f>
        <v>0</v>
      </c>
    </row>
    <row r="85" spans="1:37" ht="15.75" customHeight="1">
      <c r="A85" s="351"/>
      <c r="B85" s="126" t="s">
        <v>39</v>
      </c>
      <c r="C85" s="64" t="s">
        <v>580</v>
      </c>
      <c r="D85" s="193">
        <f>Раздел2!F86</f>
        <v>0</v>
      </c>
      <c r="E85" s="193">
        <f t="shared" si="12"/>
        <v>0</v>
      </c>
      <c r="F85" s="193">
        <f t="shared" si="13"/>
        <v>0</v>
      </c>
      <c r="G85" s="193">
        <f t="shared" si="14"/>
        <v>0</v>
      </c>
      <c r="H85" s="193">
        <f t="shared" si="15"/>
        <v>0</v>
      </c>
      <c r="I85" s="193">
        <f t="shared" si="16"/>
        <v>0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356"/>
      <c r="AK85" s="38">
        <f>Раздел2!D86</f>
        <v>0</v>
      </c>
    </row>
    <row r="86" spans="1:37" ht="15.75" customHeight="1">
      <c r="A86" s="351"/>
      <c r="B86" s="126" t="s">
        <v>40</v>
      </c>
      <c r="C86" s="64" t="s">
        <v>581</v>
      </c>
      <c r="D86" s="193">
        <f>Раздел2!F87</f>
        <v>0</v>
      </c>
      <c r="E86" s="193">
        <f t="shared" si="12"/>
        <v>0</v>
      </c>
      <c r="F86" s="193">
        <f t="shared" si="13"/>
        <v>0</v>
      </c>
      <c r="G86" s="193">
        <f t="shared" si="14"/>
        <v>0</v>
      </c>
      <c r="H86" s="193">
        <f t="shared" si="15"/>
        <v>0</v>
      </c>
      <c r="I86" s="193">
        <f t="shared" si="16"/>
        <v>0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356"/>
      <c r="AK86" s="38">
        <f>Раздел2!D87</f>
        <v>0</v>
      </c>
    </row>
    <row r="87" spans="1:37" ht="15.75" customHeight="1">
      <c r="A87" s="351"/>
      <c r="B87" s="126" t="s">
        <v>482</v>
      </c>
      <c r="C87" s="64" t="s">
        <v>582</v>
      </c>
      <c r="D87" s="193">
        <f>Раздел2!F88</f>
        <v>0</v>
      </c>
      <c r="E87" s="193">
        <f t="shared" si="12"/>
        <v>0</v>
      </c>
      <c r="F87" s="193">
        <f t="shared" si="13"/>
        <v>0</v>
      </c>
      <c r="G87" s="193">
        <f t="shared" si="14"/>
        <v>0</v>
      </c>
      <c r="H87" s="193">
        <f t="shared" si="15"/>
        <v>0</v>
      </c>
      <c r="I87" s="193">
        <f t="shared" si="16"/>
        <v>0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356"/>
      <c r="AK87" s="38">
        <f>Раздел2!D88</f>
        <v>0</v>
      </c>
    </row>
    <row r="88" spans="1:37" ht="15.75" customHeight="1">
      <c r="A88" s="351"/>
      <c r="B88" s="126" t="s">
        <v>483</v>
      </c>
      <c r="C88" s="64" t="s">
        <v>583</v>
      </c>
      <c r="D88" s="193">
        <f>Раздел2!F89</f>
        <v>0</v>
      </c>
      <c r="E88" s="193">
        <f t="shared" si="12"/>
        <v>0</v>
      </c>
      <c r="F88" s="193">
        <f t="shared" si="13"/>
        <v>0</v>
      </c>
      <c r="G88" s="193">
        <f t="shared" si="14"/>
        <v>0</v>
      </c>
      <c r="H88" s="193">
        <f t="shared" si="15"/>
        <v>0</v>
      </c>
      <c r="I88" s="193">
        <f t="shared" si="16"/>
        <v>0</v>
      </c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356"/>
      <c r="AK88" s="38">
        <f>Раздел2!D89</f>
        <v>0</v>
      </c>
    </row>
    <row r="89" spans="1:37" ht="15.75" customHeight="1">
      <c r="A89" s="351"/>
      <c r="B89" s="126" t="s">
        <v>41</v>
      </c>
      <c r="C89" s="64" t="s">
        <v>584</v>
      </c>
      <c r="D89" s="193">
        <f>Раздел2!F90</f>
        <v>0</v>
      </c>
      <c r="E89" s="193">
        <f t="shared" si="12"/>
        <v>0</v>
      </c>
      <c r="F89" s="193">
        <f t="shared" si="13"/>
        <v>0</v>
      </c>
      <c r="G89" s="193">
        <f t="shared" si="14"/>
        <v>0</v>
      </c>
      <c r="H89" s="193">
        <f t="shared" si="15"/>
        <v>0</v>
      </c>
      <c r="I89" s="193">
        <f t="shared" si="16"/>
        <v>0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356"/>
      <c r="AK89" s="38">
        <f>Раздел2!D90</f>
        <v>0</v>
      </c>
    </row>
    <row r="90" spans="1:37" ht="15.75" customHeight="1">
      <c r="A90" s="351"/>
      <c r="B90" s="126" t="s">
        <v>386</v>
      </c>
      <c r="C90" s="64" t="s">
        <v>585</v>
      </c>
      <c r="D90" s="193">
        <f>Раздел2!F91</f>
        <v>0</v>
      </c>
      <c r="E90" s="193">
        <f t="shared" si="12"/>
        <v>0</v>
      </c>
      <c r="F90" s="193">
        <f t="shared" si="13"/>
        <v>0</v>
      </c>
      <c r="G90" s="193">
        <f t="shared" si="14"/>
        <v>0</v>
      </c>
      <c r="H90" s="193">
        <f t="shared" si="15"/>
        <v>0</v>
      </c>
      <c r="I90" s="193">
        <f t="shared" si="16"/>
        <v>0</v>
      </c>
      <c r="J90" s="193">
        <f>SUM(J91:J92)</f>
        <v>0</v>
      </c>
      <c r="K90" s="193">
        <f t="shared" ref="K90:AH90" si="18">SUM(K91:K92)</f>
        <v>0</v>
      </c>
      <c r="L90" s="193">
        <f t="shared" si="18"/>
        <v>0</v>
      </c>
      <c r="M90" s="193">
        <f t="shared" si="18"/>
        <v>0</v>
      </c>
      <c r="N90" s="193">
        <f t="shared" si="18"/>
        <v>0</v>
      </c>
      <c r="O90" s="193">
        <f t="shared" si="18"/>
        <v>0</v>
      </c>
      <c r="P90" s="193">
        <f t="shared" si="18"/>
        <v>0</v>
      </c>
      <c r="Q90" s="193">
        <f t="shared" si="18"/>
        <v>0</v>
      </c>
      <c r="R90" s="193">
        <f t="shared" si="18"/>
        <v>0</v>
      </c>
      <c r="S90" s="193">
        <f t="shared" si="18"/>
        <v>0</v>
      </c>
      <c r="T90" s="193">
        <f t="shared" si="18"/>
        <v>0</v>
      </c>
      <c r="U90" s="193">
        <f t="shared" si="18"/>
        <v>0</v>
      </c>
      <c r="V90" s="193">
        <f t="shared" si="18"/>
        <v>0</v>
      </c>
      <c r="W90" s="193">
        <f t="shared" si="18"/>
        <v>0</v>
      </c>
      <c r="X90" s="193">
        <f t="shared" si="18"/>
        <v>0</v>
      </c>
      <c r="Y90" s="193">
        <f t="shared" si="18"/>
        <v>0</v>
      </c>
      <c r="Z90" s="193">
        <f t="shared" si="18"/>
        <v>0</v>
      </c>
      <c r="AA90" s="193">
        <f t="shared" si="18"/>
        <v>0</v>
      </c>
      <c r="AB90" s="193">
        <f t="shared" si="18"/>
        <v>0</v>
      </c>
      <c r="AC90" s="193">
        <f t="shared" si="18"/>
        <v>0</v>
      </c>
      <c r="AD90" s="193">
        <f t="shared" si="18"/>
        <v>0</v>
      </c>
      <c r="AE90" s="193">
        <f t="shared" si="18"/>
        <v>0</v>
      </c>
      <c r="AF90" s="193">
        <f t="shared" si="18"/>
        <v>0</v>
      </c>
      <c r="AG90" s="193">
        <f t="shared" si="18"/>
        <v>0</v>
      </c>
      <c r="AH90" s="193">
        <f t="shared" si="18"/>
        <v>0</v>
      </c>
      <c r="AI90" s="356"/>
      <c r="AK90" s="38">
        <f>Раздел2!D91</f>
        <v>0</v>
      </c>
    </row>
    <row r="91" spans="1:37" ht="21" customHeight="1">
      <c r="A91" s="351"/>
      <c r="B91" s="127" t="s">
        <v>419</v>
      </c>
      <c r="C91" s="64" t="s">
        <v>586</v>
      </c>
      <c r="D91" s="193">
        <f>Раздел2!F92</f>
        <v>0</v>
      </c>
      <c r="E91" s="193">
        <f t="shared" si="12"/>
        <v>0</v>
      </c>
      <c r="F91" s="193">
        <f t="shared" si="13"/>
        <v>0</v>
      </c>
      <c r="G91" s="193">
        <f t="shared" si="14"/>
        <v>0</v>
      </c>
      <c r="H91" s="193">
        <f t="shared" si="15"/>
        <v>0</v>
      </c>
      <c r="I91" s="193">
        <f t="shared" si="16"/>
        <v>0</v>
      </c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356"/>
      <c r="AK91" s="38">
        <f>Раздел2!D92</f>
        <v>0</v>
      </c>
    </row>
    <row r="92" spans="1:37" ht="15.75" customHeight="1">
      <c r="A92" s="351"/>
      <c r="B92" s="127" t="s">
        <v>78</v>
      </c>
      <c r="C92" s="64" t="s">
        <v>587</v>
      </c>
      <c r="D92" s="193">
        <f>Раздел2!F93</f>
        <v>0</v>
      </c>
      <c r="E92" s="193">
        <f t="shared" si="12"/>
        <v>0</v>
      </c>
      <c r="F92" s="193">
        <f t="shared" si="13"/>
        <v>0</v>
      </c>
      <c r="G92" s="193">
        <f t="shared" si="14"/>
        <v>0</v>
      </c>
      <c r="H92" s="193">
        <f t="shared" si="15"/>
        <v>0</v>
      </c>
      <c r="I92" s="193">
        <f t="shared" si="16"/>
        <v>0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356"/>
      <c r="AK92" s="38">
        <f>Раздел2!D93</f>
        <v>0</v>
      </c>
    </row>
    <row r="93" spans="1:37" ht="15.75" customHeight="1">
      <c r="A93" s="351"/>
      <c r="B93" s="126" t="s">
        <v>259</v>
      </c>
      <c r="C93" s="64" t="s">
        <v>588</v>
      </c>
      <c r="D93" s="193">
        <f>Раздел2!F94</f>
        <v>0</v>
      </c>
      <c r="E93" s="193">
        <f t="shared" si="12"/>
        <v>0</v>
      </c>
      <c r="F93" s="193">
        <f t="shared" si="13"/>
        <v>0</v>
      </c>
      <c r="G93" s="193">
        <f t="shared" si="14"/>
        <v>0</v>
      </c>
      <c r="H93" s="193">
        <f t="shared" si="15"/>
        <v>0</v>
      </c>
      <c r="I93" s="193">
        <f t="shared" si="16"/>
        <v>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356"/>
      <c r="AK93" s="38">
        <f>Раздел2!D94</f>
        <v>0</v>
      </c>
    </row>
    <row r="94" spans="1:37" ht="15.75" customHeight="1">
      <c r="A94" s="351"/>
      <c r="B94" s="126" t="s">
        <v>484</v>
      </c>
      <c r="C94" s="64" t="s">
        <v>589</v>
      </c>
      <c r="D94" s="193">
        <f>Раздел2!F95</f>
        <v>0</v>
      </c>
      <c r="E94" s="193">
        <f t="shared" si="12"/>
        <v>0</v>
      </c>
      <c r="F94" s="193">
        <f t="shared" si="13"/>
        <v>0</v>
      </c>
      <c r="G94" s="193">
        <f t="shared" si="14"/>
        <v>0</v>
      </c>
      <c r="H94" s="193">
        <f t="shared" si="15"/>
        <v>0</v>
      </c>
      <c r="I94" s="193">
        <f t="shared" si="16"/>
        <v>0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356"/>
      <c r="AK94" s="38">
        <f>Раздел2!D95</f>
        <v>0</v>
      </c>
    </row>
    <row r="95" spans="1:37" ht="15.75" customHeight="1">
      <c r="A95" s="351"/>
      <c r="B95" s="126" t="s">
        <v>768</v>
      </c>
      <c r="C95" s="64" t="s">
        <v>590</v>
      </c>
      <c r="D95" s="193">
        <f>Раздел2!F96</f>
        <v>0</v>
      </c>
      <c r="E95" s="193">
        <f t="shared" si="12"/>
        <v>0</v>
      </c>
      <c r="F95" s="193">
        <f t="shared" si="13"/>
        <v>0</v>
      </c>
      <c r="G95" s="193">
        <f t="shared" si="14"/>
        <v>0</v>
      </c>
      <c r="H95" s="193">
        <f t="shared" si="15"/>
        <v>0</v>
      </c>
      <c r="I95" s="193">
        <f t="shared" si="16"/>
        <v>0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356"/>
      <c r="AK95" s="38">
        <f>Раздел2!D96</f>
        <v>0</v>
      </c>
    </row>
    <row r="96" spans="1:37" ht="15.75" customHeight="1">
      <c r="A96" s="351"/>
      <c r="B96" s="126" t="s">
        <v>135</v>
      </c>
      <c r="C96" s="64" t="s">
        <v>591</v>
      </c>
      <c r="D96" s="193">
        <f>Раздел2!F97</f>
        <v>0</v>
      </c>
      <c r="E96" s="193">
        <f t="shared" si="12"/>
        <v>0</v>
      </c>
      <c r="F96" s="193">
        <f t="shared" si="13"/>
        <v>0</v>
      </c>
      <c r="G96" s="193">
        <f t="shared" si="14"/>
        <v>0</v>
      </c>
      <c r="H96" s="193">
        <f t="shared" si="15"/>
        <v>0</v>
      </c>
      <c r="I96" s="193">
        <f t="shared" si="16"/>
        <v>0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356"/>
      <c r="AK96" s="38">
        <f>Раздел2!D97</f>
        <v>0</v>
      </c>
    </row>
    <row r="97" spans="1:37" ht="15.75" customHeight="1">
      <c r="A97" s="351"/>
      <c r="B97" s="126" t="s">
        <v>387</v>
      </c>
      <c r="C97" s="64" t="s">
        <v>592</v>
      </c>
      <c r="D97" s="193">
        <f>Раздел2!F98</f>
        <v>0</v>
      </c>
      <c r="E97" s="193">
        <f t="shared" si="12"/>
        <v>0</v>
      </c>
      <c r="F97" s="193">
        <f t="shared" si="13"/>
        <v>0</v>
      </c>
      <c r="G97" s="193">
        <f t="shared" si="14"/>
        <v>0</v>
      </c>
      <c r="H97" s="193">
        <f t="shared" si="15"/>
        <v>0</v>
      </c>
      <c r="I97" s="193">
        <f t="shared" si="16"/>
        <v>0</v>
      </c>
      <c r="J97" s="193">
        <f>SUM(J98:J104)</f>
        <v>0</v>
      </c>
      <c r="K97" s="193">
        <f t="shared" ref="K97:AH97" si="19">SUM(K98:K104)</f>
        <v>0</v>
      </c>
      <c r="L97" s="193">
        <f t="shared" si="19"/>
        <v>0</v>
      </c>
      <c r="M97" s="193">
        <f t="shared" si="19"/>
        <v>0</v>
      </c>
      <c r="N97" s="193">
        <f t="shared" si="19"/>
        <v>0</v>
      </c>
      <c r="O97" s="193">
        <f t="shared" si="19"/>
        <v>0</v>
      </c>
      <c r="P97" s="193">
        <f t="shared" si="19"/>
        <v>0</v>
      </c>
      <c r="Q97" s="193">
        <f t="shared" si="19"/>
        <v>0</v>
      </c>
      <c r="R97" s="193">
        <f t="shared" si="19"/>
        <v>0</v>
      </c>
      <c r="S97" s="193">
        <f t="shared" si="19"/>
        <v>0</v>
      </c>
      <c r="T97" s="193">
        <f t="shared" si="19"/>
        <v>0</v>
      </c>
      <c r="U97" s="193">
        <f t="shared" si="19"/>
        <v>0</v>
      </c>
      <c r="V97" s="193">
        <f t="shared" si="19"/>
        <v>0</v>
      </c>
      <c r="W97" s="193">
        <f t="shared" si="19"/>
        <v>0</v>
      </c>
      <c r="X97" s="193">
        <f t="shared" si="19"/>
        <v>0</v>
      </c>
      <c r="Y97" s="193">
        <f t="shared" si="19"/>
        <v>0</v>
      </c>
      <c r="Z97" s="193">
        <f t="shared" si="19"/>
        <v>0</v>
      </c>
      <c r="AA97" s="193">
        <f t="shared" si="19"/>
        <v>0</v>
      </c>
      <c r="AB97" s="193">
        <f t="shared" si="19"/>
        <v>0</v>
      </c>
      <c r="AC97" s="193">
        <f t="shared" si="19"/>
        <v>0</v>
      </c>
      <c r="AD97" s="193">
        <f t="shared" si="19"/>
        <v>0</v>
      </c>
      <c r="AE97" s="193">
        <f t="shared" si="19"/>
        <v>0</v>
      </c>
      <c r="AF97" s="193">
        <f t="shared" si="19"/>
        <v>0</v>
      </c>
      <c r="AG97" s="193">
        <f t="shared" si="19"/>
        <v>0</v>
      </c>
      <c r="AH97" s="193">
        <f t="shared" si="19"/>
        <v>0</v>
      </c>
      <c r="AI97" s="356"/>
      <c r="AK97" s="38">
        <f>Раздел2!D98</f>
        <v>0</v>
      </c>
    </row>
    <row r="98" spans="1:37" ht="21" customHeight="1">
      <c r="A98" s="351"/>
      <c r="B98" s="127" t="s">
        <v>420</v>
      </c>
      <c r="C98" s="64" t="s">
        <v>593</v>
      </c>
      <c r="D98" s="193">
        <f>Раздел2!F99</f>
        <v>0</v>
      </c>
      <c r="E98" s="193">
        <f t="shared" si="12"/>
        <v>0</v>
      </c>
      <c r="F98" s="193">
        <f t="shared" si="13"/>
        <v>0</v>
      </c>
      <c r="G98" s="193">
        <f t="shared" si="14"/>
        <v>0</v>
      </c>
      <c r="H98" s="193">
        <f t="shared" si="15"/>
        <v>0</v>
      </c>
      <c r="I98" s="193">
        <f t="shared" si="16"/>
        <v>0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356"/>
      <c r="AK98" s="38">
        <f>Раздел2!D99</f>
        <v>0</v>
      </c>
    </row>
    <row r="99" spans="1:37" ht="21" customHeight="1">
      <c r="A99" s="351"/>
      <c r="B99" s="127" t="s">
        <v>333</v>
      </c>
      <c r="C99" s="64" t="s">
        <v>594</v>
      </c>
      <c r="D99" s="193">
        <f>Раздел2!F100</f>
        <v>0</v>
      </c>
      <c r="E99" s="193">
        <f t="shared" si="12"/>
        <v>0</v>
      </c>
      <c r="F99" s="193">
        <f t="shared" si="13"/>
        <v>0</v>
      </c>
      <c r="G99" s="193">
        <f t="shared" si="14"/>
        <v>0</v>
      </c>
      <c r="H99" s="193">
        <f t="shared" si="15"/>
        <v>0</v>
      </c>
      <c r="I99" s="193">
        <f t="shared" si="16"/>
        <v>0</v>
      </c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356"/>
      <c r="AK99" s="38">
        <f>Раздел2!D100</f>
        <v>0</v>
      </c>
    </row>
    <row r="100" spans="1:37" ht="21" customHeight="1">
      <c r="A100" s="351"/>
      <c r="B100" s="127" t="s">
        <v>334</v>
      </c>
      <c r="C100" s="64" t="s">
        <v>595</v>
      </c>
      <c r="D100" s="193">
        <f>Раздел2!F101</f>
        <v>0</v>
      </c>
      <c r="E100" s="193">
        <f t="shared" si="12"/>
        <v>0</v>
      </c>
      <c r="F100" s="193">
        <f t="shared" si="13"/>
        <v>0</v>
      </c>
      <c r="G100" s="193">
        <f t="shared" si="14"/>
        <v>0</v>
      </c>
      <c r="H100" s="193">
        <f t="shared" si="15"/>
        <v>0</v>
      </c>
      <c r="I100" s="193">
        <f t="shared" si="16"/>
        <v>0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356"/>
      <c r="AK100" s="38">
        <f>Раздел2!D101</f>
        <v>0</v>
      </c>
    </row>
    <row r="101" spans="1:37" ht="15.75" customHeight="1">
      <c r="A101" s="351"/>
      <c r="B101" s="127" t="s">
        <v>309</v>
      </c>
      <c r="C101" s="64" t="s">
        <v>596</v>
      </c>
      <c r="D101" s="193">
        <f>Раздел2!F102</f>
        <v>0</v>
      </c>
      <c r="E101" s="193">
        <f t="shared" si="12"/>
        <v>0</v>
      </c>
      <c r="F101" s="193">
        <f t="shared" si="13"/>
        <v>0</v>
      </c>
      <c r="G101" s="193">
        <f t="shared" si="14"/>
        <v>0</v>
      </c>
      <c r="H101" s="193">
        <f t="shared" si="15"/>
        <v>0</v>
      </c>
      <c r="I101" s="193">
        <f t="shared" si="16"/>
        <v>0</v>
      </c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356"/>
      <c r="AK101" s="38">
        <f>Раздел2!D102</f>
        <v>0</v>
      </c>
    </row>
    <row r="102" spans="1:37" ht="15.75" customHeight="1">
      <c r="A102" s="351"/>
      <c r="B102" s="127" t="s">
        <v>325</v>
      </c>
      <c r="C102" s="64" t="s">
        <v>597</v>
      </c>
      <c r="D102" s="193">
        <f>Раздел2!F103</f>
        <v>0</v>
      </c>
      <c r="E102" s="193">
        <f t="shared" si="12"/>
        <v>0</v>
      </c>
      <c r="F102" s="193">
        <f t="shared" si="13"/>
        <v>0</v>
      </c>
      <c r="G102" s="193">
        <f t="shared" si="14"/>
        <v>0</v>
      </c>
      <c r="H102" s="193">
        <f t="shared" si="15"/>
        <v>0</v>
      </c>
      <c r="I102" s="193">
        <f t="shared" si="16"/>
        <v>0</v>
      </c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356"/>
      <c r="AK102" s="38">
        <f>Раздел2!D103</f>
        <v>0</v>
      </c>
    </row>
    <row r="103" spans="1:37" ht="15.75" customHeight="1">
      <c r="A103" s="351"/>
      <c r="B103" s="127" t="s">
        <v>308</v>
      </c>
      <c r="C103" s="64" t="s">
        <v>598</v>
      </c>
      <c r="D103" s="193">
        <f>Раздел2!F104</f>
        <v>0</v>
      </c>
      <c r="E103" s="193">
        <f t="shared" si="12"/>
        <v>0</v>
      </c>
      <c r="F103" s="193">
        <f t="shared" si="13"/>
        <v>0</v>
      </c>
      <c r="G103" s="193">
        <f t="shared" si="14"/>
        <v>0</v>
      </c>
      <c r="H103" s="193">
        <f t="shared" si="15"/>
        <v>0</v>
      </c>
      <c r="I103" s="193">
        <f t="shared" si="16"/>
        <v>0</v>
      </c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356"/>
      <c r="AK103" s="38">
        <f>Раздел2!D104</f>
        <v>0</v>
      </c>
    </row>
    <row r="104" spans="1:37" ht="15.75" customHeight="1">
      <c r="A104" s="351"/>
      <c r="B104" s="127" t="s">
        <v>307</v>
      </c>
      <c r="C104" s="64" t="s">
        <v>599</v>
      </c>
      <c r="D104" s="193">
        <f>Раздел2!F105</f>
        <v>0</v>
      </c>
      <c r="E104" s="193">
        <f t="shared" si="12"/>
        <v>0</v>
      </c>
      <c r="F104" s="193">
        <f t="shared" si="13"/>
        <v>0</v>
      </c>
      <c r="G104" s="193">
        <f t="shared" si="14"/>
        <v>0</v>
      </c>
      <c r="H104" s="193">
        <f t="shared" si="15"/>
        <v>0</v>
      </c>
      <c r="I104" s="193">
        <f t="shared" si="16"/>
        <v>0</v>
      </c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356"/>
      <c r="AK104" s="38">
        <f>Раздел2!D105</f>
        <v>0</v>
      </c>
    </row>
    <row r="105" spans="1:37" ht="15.75" customHeight="1">
      <c r="A105" s="351"/>
      <c r="B105" s="126" t="s">
        <v>42</v>
      </c>
      <c r="C105" s="64" t="s">
        <v>600</v>
      </c>
      <c r="D105" s="193">
        <f>Раздел2!F106</f>
        <v>0</v>
      </c>
      <c r="E105" s="193">
        <f t="shared" si="12"/>
        <v>0</v>
      </c>
      <c r="F105" s="193">
        <f t="shared" si="13"/>
        <v>0</v>
      </c>
      <c r="G105" s="193">
        <f t="shared" si="14"/>
        <v>0</v>
      </c>
      <c r="H105" s="193">
        <f t="shared" si="15"/>
        <v>0</v>
      </c>
      <c r="I105" s="193">
        <f t="shared" si="16"/>
        <v>0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356"/>
      <c r="AK105" s="38">
        <f>Раздел2!D106</f>
        <v>0</v>
      </c>
    </row>
    <row r="106" spans="1:37" ht="15.75" customHeight="1">
      <c r="A106" s="351"/>
      <c r="B106" s="126" t="s">
        <v>43</v>
      </c>
      <c r="C106" s="64" t="s">
        <v>601</v>
      </c>
      <c r="D106" s="193">
        <f>Раздел2!F107</f>
        <v>0</v>
      </c>
      <c r="E106" s="193">
        <f t="shared" si="12"/>
        <v>0</v>
      </c>
      <c r="F106" s="193">
        <f t="shared" si="13"/>
        <v>0</v>
      </c>
      <c r="G106" s="193">
        <f t="shared" si="14"/>
        <v>0</v>
      </c>
      <c r="H106" s="193">
        <f t="shared" si="15"/>
        <v>0</v>
      </c>
      <c r="I106" s="193">
        <f t="shared" si="16"/>
        <v>0</v>
      </c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356"/>
      <c r="AK106" s="38">
        <f>Раздел2!D107</f>
        <v>0</v>
      </c>
    </row>
    <row r="107" spans="1:37" ht="15.95" customHeight="1">
      <c r="A107" s="351"/>
      <c r="B107" s="126" t="s">
        <v>260</v>
      </c>
      <c r="C107" s="64" t="s">
        <v>602</v>
      </c>
      <c r="D107" s="193">
        <f>Раздел2!F108</f>
        <v>0</v>
      </c>
      <c r="E107" s="193">
        <f t="shared" si="12"/>
        <v>0</v>
      </c>
      <c r="F107" s="193">
        <f t="shared" si="13"/>
        <v>0</v>
      </c>
      <c r="G107" s="193">
        <f t="shared" si="14"/>
        <v>0</v>
      </c>
      <c r="H107" s="193">
        <f t="shared" si="15"/>
        <v>0</v>
      </c>
      <c r="I107" s="193">
        <f t="shared" si="16"/>
        <v>0</v>
      </c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356"/>
      <c r="AK107" s="38">
        <f>Раздел2!D108</f>
        <v>0</v>
      </c>
    </row>
    <row r="108" spans="1:37" ht="20.25" customHeight="1">
      <c r="A108" s="351"/>
      <c r="B108" s="145" t="s">
        <v>485</v>
      </c>
      <c r="C108" s="64" t="s">
        <v>603</v>
      </c>
      <c r="D108" s="193">
        <f>Раздел2!F109</f>
        <v>0</v>
      </c>
      <c r="E108" s="193">
        <f t="shared" si="12"/>
        <v>0</v>
      </c>
      <c r="F108" s="193">
        <f t="shared" si="13"/>
        <v>0</v>
      </c>
      <c r="G108" s="193">
        <f t="shared" si="14"/>
        <v>0</v>
      </c>
      <c r="H108" s="193">
        <f t="shared" si="15"/>
        <v>0</v>
      </c>
      <c r="I108" s="193">
        <f t="shared" si="16"/>
        <v>0</v>
      </c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356"/>
      <c r="AK108" s="38">
        <f>Раздел2!D109</f>
        <v>0</v>
      </c>
    </row>
    <row r="109" spans="1:37" ht="15.95" customHeight="1">
      <c r="A109" s="351"/>
      <c r="B109" s="126" t="s">
        <v>486</v>
      </c>
      <c r="C109" s="64" t="s">
        <v>604</v>
      </c>
      <c r="D109" s="193">
        <f>Раздел2!F110</f>
        <v>0</v>
      </c>
      <c r="E109" s="193">
        <f t="shared" si="12"/>
        <v>0</v>
      </c>
      <c r="F109" s="193">
        <f t="shared" si="13"/>
        <v>0</v>
      </c>
      <c r="G109" s="193">
        <f t="shared" si="14"/>
        <v>0</v>
      </c>
      <c r="H109" s="193">
        <f t="shared" si="15"/>
        <v>0</v>
      </c>
      <c r="I109" s="193">
        <f t="shared" si="16"/>
        <v>0</v>
      </c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356"/>
      <c r="AK109" s="38">
        <f>Раздел2!D110</f>
        <v>0</v>
      </c>
    </row>
    <row r="110" spans="1:37" ht="15" customHeight="1">
      <c r="A110" s="351"/>
      <c r="B110" s="126" t="s">
        <v>487</v>
      </c>
      <c r="C110" s="64" t="s">
        <v>605</v>
      </c>
      <c r="D110" s="193">
        <f>Раздел2!F111</f>
        <v>0</v>
      </c>
      <c r="E110" s="193">
        <f t="shared" si="12"/>
        <v>0</v>
      </c>
      <c r="F110" s="193">
        <f t="shared" si="13"/>
        <v>0</v>
      </c>
      <c r="G110" s="193">
        <f t="shared" si="14"/>
        <v>0</v>
      </c>
      <c r="H110" s="193">
        <f t="shared" si="15"/>
        <v>0</v>
      </c>
      <c r="I110" s="193">
        <f t="shared" si="16"/>
        <v>0</v>
      </c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356"/>
      <c r="AK110" s="38">
        <f>Раздел2!D111</f>
        <v>0</v>
      </c>
    </row>
    <row r="111" spans="1:37" ht="15.75" customHeight="1">
      <c r="A111" s="351"/>
      <c r="B111" s="126" t="s">
        <v>261</v>
      </c>
      <c r="C111" s="64" t="s">
        <v>606</v>
      </c>
      <c r="D111" s="193">
        <f>Раздел2!F112</f>
        <v>0</v>
      </c>
      <c r="E111" s="193">
        <f t="shared" si="12"/>
        <v>0</v>
      </c>
      <c r="F111" s="193">
        <f t="shared" si="13"/>
        <v>0</v>
      </c>
      <c r="G111" s="193">
        <f t="shared" si="14"/>
        <v>0</v>
      </c>
      <c r="H111" s="193">
        <f t="shared" si="15"/>
        <v>0</v>
      </c>
      <c r="I111" s="193">
        <f t="shared" si="16"/>
        <v>0</v>
      </c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356"/>
      <c r="AK111" s="38">
        <f>Раздел2!D112</f>
        <v>0</v>
      </c>
    </row>
    <row r="112" spans="1:37" ht="15.75" customHeight="1">
      <c r="A112" s="351"/>
      <c r="B112" s="126" t="s">
        <v>262</v>
      </c>
      <c r="C112" s="64" t="s">
        <v>607</v>
      </c>
      <c r="D112" s="193">
        <f>Раздел2!F113</f>
        <v>0</v>
      </c>
      <c r="E112" s="193">
        <f t="shared" si="12"/>
        <v>0</v>
      </c>
      <c r="F112" s="193">
        <f t="shared" si="13"/>
        <v>0</v>
      </c>
      <c r="G112" s="193">
        <f t="shared" si="14"/>
        <v>0</v>
      </c>
      <c r="H112" s="193">
        <f t="shared" si="15"/>
        <v>0</v>
      </c>
      <c r="I112" s="193">
        <f t="shared" si="16"/>
        <v>0</v>
      </c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356"/>
      <c r="AK112" s="38">
        <f>Раздел2!D113</f>
        <v>0</v>
      </c>
    </row>
    <row r="113" spans="1:37" ht="15.75" customHeight="1">
      <c r="A113" s="351"/>
      <c r="B113" s="126" t="s">
        <v>44</v>
      </c>
      <c r="C113" s="64" t="s">
        <v>608</v>
      </c>
      <c r="D113" s="193">
        <f>Раздел2!F114</f>
        <v>0</v>
      </c>
      <c r="E113" s="193">
        <f t="shared" si="12"/>
        <v>0</v>
      </c>
      <c r="F113" s="193">
        <f t="shared" si="13"/>
        <v>0</v>
      </c>
      <c r="G113" s="193">
        <f t="shared" si="14"/>
        <v>0</v>
      </c>
      <c r="H113" s="193">
        <f t="shared" si="15"/>
        <v>0</v>
      </c>
      <c r="I113" s="193">
        <f t="shared" si="16"/>
        <v>0</v>
      </c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356"/>
      <c r="AK113" s="38">
        <f>Раздел2!D114</f>
        <v>0</v>
      </c>
    </row>
    <row r="114" spans="1:37" ht="15.75" customHeight="1">
      <c r="A114" s="351"/>
      <c r="B114" s="126" t="s">
        <v>263</v>
      </c>
      <c r="C114" s="64" t="s">
        <v>609</v>
      </c>
      <c r="D114" s="193">
        <f>Раздел2!F115</f>
        <v>0</v>
      </c>
      <c r="E114" s="193">
        <f t="shared" si="12"/>
        <v>0</v>
      </c>
      <c r="F114" s="193">
        <f t="shared" si="13"/>
        <v>0</v>
      </c>
      <c r="G114" s="193">
        <f t="shared" si="14"/>
        <v>0</v>
      </c>
      <c r="H114" s="193">
        <f t="shared" si="15"/>
        <v>0</v>
      </c>
      <c r="I114" s="193">
        <f t="shared" si="16"/>
        <v>0</v>
      </c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356"/>
      <c r="AK114" s="38">
        <f>Раздел2!D115</f>
        <v>0</v>
      </c>
    </row>
    <row r="115" spans="1:37" ht="15.75" customHeight="1">
      <c r="A115" s="351"/>
      <c r="B115" s="126" t="s">
        <v>45</v>
      </c>
      <c r="C115" s="64" t="s">
        <v>610</v>
      </c>
      <c r="D115" s="193">
        <f>Раздел2!F116</f>
        <v>0</v>
      </c>
      <c r="E115" s="193">
        <f t="shared" si="12"/>
        <v>0</v>
      </c>
      <c r="F115" s="193">
        <f t="shared" si="13"/>
        <v>0</v>
      </c>
      <c r="G115" s="193">
        <f t="shared" si="14"/>
        <v>0</v>
      </c>
      <c r="H115" s="193">
        <f t="shared" si="15"/>
        <v>0</v>
      </c>
      <c r="I115" s="193">
        <f t="shared" si="16"/>
        <v>0</v>
      </c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356"/>
      <c r="AK115" s="38">
        <f>Раздел2!D116</f>
        <v>0</v>
      </c>
    </row>
    <row r="116" spans="1:37" ht="15.75" customHeight="1">
      <c r="A116" s="351"/>
      <c r="B116" s="126" t="s">
        <v>46</v>
      </c>
      <c r="C116" s="64" t="s">
        <v>611</v>
      </c>
      <c r="D116" s="193">
        <f>Раздел2!F117</f>
        <v>0</v>
      </c>
      <c r="E116" s="193">
        <f t="shared" si="12"/>
        <v>0</v>
      </c>
      <c r="F116" s="193">
        <f t="shared" si="13"/>
        <v>0</v>
      </c>
      <c r="G116" s="193">
        <f t="shared" si="14"/>
        <v>0</v>
      </c>
      <c r="H116" s="193">
        <f t="shared" si="15"/>
        <v>0</v>
      </c>
      <c r="I116" s="193">
        <f t="shared" si="16"/>
        <v>0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356"/>
      <c r="AK116" s="38">
        <f>Раздел2!D117</f>
        <v>0</v>
      </c>
    </row>
    <row r="117" spans="1:37" ht="15.75" customHeight="1">
      <c r="A117" s="351"/>
      <c r="B117" s="126" t="s">
        <v>264</v>
      </c>
      <c r="C117" s="64" t="s">
        <v>612</v>
      </c>
      <c r="D117" s="193">
        <f>Раздел2!F118</f>
        <v>0</v>
      </c>
      <c r="E117" s="193">
        <f t="shared" si="12"/>
        <v>0</v>
      </c>
      <c r="F117" s="193">
        <f t="shared" si="13"/>
        <v>0</v>
      </c>
      <c r="G117" s="193">
        <f t="shared" si="14"/>
        <v>0</v>
      </c>
      <c r="H117" s="193">
        <f t="shared" si="15"/>
        <v>0</v>
      </c>
      <c r="I117" s="193">
        <f t="shared" si="16"/>
        <v>0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356"/>
      <c r="AK117" s="38">
        <f>Раздел2!D118</f>
        <v>0</v>
      </c>
    </row>
    <row r="118" spans="1:37" ht="15.75" customHeight="1">
      <c r="A118" s="351"/>
      <c r="B118" s="126" t="s">
        <v>488</v>
      </c>
      <c r="C118" s="64" t="s">
        <v>613</v>
      </c>
      <c r="D118" s="193">
        <f>Раздел2!F119</f>
        <v>0</v>
      </c>
      <c r="E118" s="193">
        <f t="shared" si="12"/>
        <v>0</v>
      </c>
      <c r="F118" s="193">
        <f t="shared" si="13"/>
        <v>0</v>
      </c>
      <c r="G118" s="193">
        <f t="shared" si="14"/>
        <v>0</v>
      </c>
      <c r="H118" s="193">
        <f t="shared" si="15"/>
        <v>0</v>
      </c>
      <c r="I118" s="193">
        <f t="shared" si="16"/>
        <v>0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356"/>
      <c r="AK118" s="38">
        <f>Раздел2!D119</f>
        <v>0</v>
      </c>
    </row>
    <row r="119" spans="1:37" ht="15.75" customHeight="1">
      <c r="A119" s="351"/>
      <c r="B119" s="126" t="s">
        <v>388</v>
      </c>
      <c r="C119" s="64" t="s">
        <v>614</v>
      </c>
      <c r="D119" s="193">
        <f>Раздел2!F120</f>
        <v>0</v>
      </c>
      <c r="E119" s="193">
        <f t="shared" si="12"/>
        <v>0</v>
      </c>
      <c r="F119" s="193">
        <f t="shared" si="13"/>
        <v>0</v>
      </c>
      <c r="G119" s="193">
        <f t="shared" si="14"/>
        <v>0</v>
      </c>
      <c r="H119" s="193">
        <f t="shared" si="15"/>
        <v>0</v>
      </c>
      <c r="I119" s="193">
        <f t="shared" si="16"/>
        <v>0</v>
      </c>
      <c r="J119" s="193">
        <f>SUM(J120:J121)</f>
        <v>0</v>
      </c>
      <c r="K119" s="193">
        <f t="shared" ref="K119:AH119" si="20">SUM(K120:K121)</f>
        <v>0</v>
      </c>
      <c r="L119" s="193">
        <f t="shared" si="20"/>
        <v>0</v>
      </c>
      <c r="M119" s="193">
        <f t="shared" si="20"/>
        <v>0</v>
      </c>
      <c r="N119" s="193">
        <f t="shared" si="20"/>
        <v>0</v>
      </c>
      <c r="O119" s="193">
        <f t="shared" si="20"/>
        <v>0</v>
      </c>
      <c r="P119" s="193">
        <f t="shared" si="20"/>
        <v>0</v>
      </c>
      <c r="Q119" s="193">
        <f t="shared" si="20"/>
        <v>0</v>
      </c>
      <c r="R119" s="193">
        <f t="shared" si="20"/>
        <v>0</v>
      </c>
      <c r="S119" s="193">
        <f t="shared" si="20"/>
        <v>0</v>
      </c>
      <c r="T119" s="193">
        <f t="shared" si="20"/>
        <v>0</v>
      </c>
      <c r="U119" s="193">
        <f t="shared" si="20"/>
        <v>0</v>
      </c>
      <c r="V119" s="193">
        <f t="shared" si="20"/>
        <v>0</v>
      </c>
      <c r="W119" s="193">
        <f t="shared" si="20"/>
        <v>0</v>
      </c>
      <c r="X119" s="193">
        <f t="shared" si="20"/>
        <v>0</v>
      </c>
      <c r="Y119" s="193">
        <f t="shared" si="20"/>
        <v>0</v>
      </c>
      <c r="Z119" s="193">
        <f t="shared" si="20"/>
        <v>0</v>
      </c>
      <c r="AA119" s="193">
        <f t="shared" si="20"/>
        <v>0</v>
      </c>
      <c r="AB119" s="193">
        <f t="shared" si="20"/>
        <v>0</v>
      </c>
      <c r="AC119" s="193">
        <f t="shared" si="20"/>
        <v>0</v>
      </c>
      <c r="AD119" s="193">
        <f t="shared" si="20"/>
        <v>0</v>
      </c>
      <c r="AE119" s="193">
        <f t="shared" si="20"/>
        <v>0</v>
      </c>
      <c r="AF119" s="193">
        <f t="shared" si="20"/>
        <v>0</v>
      </c>
      <c r="AG119" s="193">
        <f t="shared" si="20"/>
        <v>0</v>
      </c>
      <c r="AH119" s="193">
        <f t="shared" si="20"/>
        <v>0</v>
      </c>
      <c r="AI119" s="356"/>
      <c r="AK119" s="38">
        <f>Раздел2!D120</f>
        <v>0</v>
      </c>
    </row>
    <row r="120" spans="1:37" ht="21" customHeight="1">
      <c r="A120" s="351"/>
      <c r="B120" s="127" t="s">
        <v>421</v>
      </c>
      <c r="C120" s="64" t="s">
        <v>615</v>
      </c>
      <c r="D120" s="193">
        <f>Раздел2!F121</f>
        <v>0</v>
      </c>
      <c r="E120" s="193">
        <f t="shared" si="12"/>
        <v>0</v>
      </c>
      <c r="F120" s="193">
        <f t="shared" si="13"/>
        <v>0</v>
      </c>
      <c r="G120" s="193">
        <f t="shared" si="14"/>
        <v>0</v>
      </c>
      <c r="H120" s="193">
        <f t="shared" si="15"/>
        <v>0</v>
      </c>
      <c r="I120" s="193">
        <f t="shared" si="16"/>
        <v>0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356"/>
      <c r="AK120" s="38">
        <f>Раздел2!D121</f>
        <v>0</v>
      </c>
    </row>
    <row r="121" spans="1:37" ht="15.75" customHeight="1">
      <c r="A121" s="351"/>
      <c r="B121" s="127" t="s">
        <v>310</v>
      </c>
      <c r="C121" s="64" t="s">
        <v>616</v>
      </c>
      <c r="D121" s="193">
        <f>Раздел2!F122</f>
        <v>0</v>
      </c>
      <c r="E121" s="193">
        <f t="shared" si="12"/>
        <v>0</v>
      </c>
      <c r="F121" s="193">
        <f t="shared" si="13"/>
        <v>0</v>
      </c>
      <c r="G121" s="193">
        <f t="shared" si="14"/>
        <v>0</v>
      </c>
      <c r="H121" s="193">
        <f t="shared" si="15"/>
        <v>0</v>
      </c>
      <c r="I121" s="193">
        <f t="shared" si="16"/>
        <v>0</v>
      </c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356"/>
      <c r="AK121" s="38">
        <f>Раздел2!D122</f>
        <v>0</v>
      </c>
    </row>
    <row r="122" spans="1:37" ht="15.75" customHeight="1">
      <c r="A122" s="351"/>
      <c r="B122" s="126" t="s">
        <v>265</v>
      </c>
      <c r="C122" s="64" t="s">
        <v>617</v>
      </c>
      <c r="D122" s="193">
        <f>Раздел2!F123</f>
        <v>0</v>
      </c>
      <c r="E122" s="193">
        <f t="shared" si="12"/>
        <v>0</v>
      </c>
      <c r="F122" s="193">
        <f t="shared" si="13"/>
        <v>0</v>
      </c>
      <c r="G122" s="193">
        <f t="shared" si="14"/>
        <v>0</v>
      </c>
      <c r="H122" s="193">
        <f t="shared" si="15"/>
        <v>0</v>
      </c>
      <c r="I122" s="193">
        <f t="shared" si="16"/>
        <v>0</v>
      </c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356"/>
      <c r="AK122" s="38">
        <f>Раздел2!D123</f>
        <v>0</v>
      </c>
    </row>
    <row r="123" spans="1:37" ht="15.75" customHeight="1">
      <c r="A123" s="351"/>
      <c r="B123" s="126" t="s">
        <v>47</v>
      </c>
      <c r="C123" s="64" t="s">
        <v>618</v>
      </c>
      <c r="D123" s="193">
        <f>Раздел2!F124</f>
        <v>0</v>
      </c>
      <c r="E123" s="193">
        <f t="shared" si="12"/>
        <v>0</v>
      </c>
      <c r="F123" s="193">
        <f t="shared" si="13"/>
        <v>0</v>
      </c>
      <c r="G123" s="193">
        <f t="shared" si="14"/>
        <v>0</v>
      </c>
      <c r="H123" s="193">
        <f t="shared" si="15"/>
        <v>0</v>
      </c>
      <c r="I123" s="193">
        <f t="shared" si="16"/>
        <v>0</v>
      </c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356"/>
      <c r="AK123" s="38">
        <f>Раздел2!D124</f>
        <v>0</v>
      </c>
    </row>
    <row r="124" spans="1:37" ht="15.75" customHeight="1">
      <c r="B124" s="126" t="s">
        <v>769</v>
      </c>
      <c r="C124" s="64" t="s">
        <v>619</v>
      </c>
      <c r="D124" s="193">
        <f>Раздел2!F125</f>
        <v>0</v>
      </c>
      <c r="E124" s="193">
        <f t="shared" si="12"/>
        <v>0</v>
      </c>
      <c r="F124" s="193">
        <f t="shared" si="13"/>
        <v>0</v>
      </c>
      <c r="G124" s="193">
        <f t="shared" si="14"/>
        <v>0</v>
      </c>
      <c r="H124" s="193">
        <f t="shared" si="15"/>
        <v>0</v>
      </c>
      <c r="I124" s="193">
        <f t="shared" si="16"/>
        <v>0</v>
      </c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K124" s="38">
        <f>Раздел2!D125</f>
        <v>0</v>
      </c>
    </row>
    <row r="125" spans="1:37" ht="15.75" customHeight="1">
      <c r="B125" s="126" t="s">
        <v>48</v>
      </c>
      <c r="C125" s="64" t="s">
        <v>620</v>
      </c>
      <c r="D125" s="193">
        <f>Раздел2!F126</f>
        <v>0</v>
      </c>
      <c r="E125" s="193">
        <f t="shared" si="12"/>
        <v>0</v>
      </c>
      <c r="F125" s="193">
        <f t="shared" si="13"/>
        <v>0</v>
      </c>
      <c r="G125" s="193">
        <f t="shared" si="14"/>
        <v>0</v>
      </c>
      <c r="H125" s="193">
        <f t="shared" si="15"/>
        <v>0</v>
      </c>
      <c r="I125" s="193">
        <f t="shared" si="16"/>
        <v>0</v>
      </c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K125" s="38">
        <f>Раздел2!D126</f>
        <v>0</v>
      </c>
    </row>
    <row r="126" spans="1:37" ht="15.75" customHeight="1">
      <c r="B126" s="126" t="s">
        <v>266</v>
      </c>
      <c r="C126" s="64" t="s">
        <v>621</v>
      </c>
      <c r="D126" s="193">
        <f>Раздел2!F127</f>
        <v>0</v>
      </c>
      <c r="E126" s="193">
        <f t="shared" si="12"/>
        <v>0</v>
      </c>
      <c r="F126" s="193">
        <f t="shared" si="13"/>
        <v>0</v>
      </c>
      <c r="G126" s="193">
        <f t="shared" si="14"/>
        <v>0</v>
      </c>
      <c r="H126" s="193">
        <f t="shared" si="15"/>
        <v>0</v>
      </c>
      <c r="I126" s="193">
        <f t="shared" si="16"/>
        <v>0</v>
      </c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K126" s="38">
        <f>Раздел2!D127</f>
        <v>0</v>
      </c>
    </row>
    <row r="127" spans="1:37" ht="15.75" customHeight="1">
      <c r="B127" s="126" t="s">
        <v>389</v>
      </c>
      <c r="C127" s="64" t="s">
        <v>622</v>
      </c>
      <c r="D127" s="193">
        <f>Раздел2!F128</f>
        <v>0</v>
      </c>
      <c r="E127" s="193">
        <f t="shared" si="12"/>
        <v>0</v>
      </c>
      <c r="F127" s="193">
        <f t="shared" si="13"/>
        <v>0</v>
      </c>
      <c r="G127" s="193">
        <f t="shared" si="14"/>
        <v>0</v>
      </c>
      <c r="H127" s="193">
        <f t="shared" si="15"/>
        <v>0</v>
      </c>
      <c r="I127" s="193">
        <f t="shared" si="16"/>
        <v>0</v>
      </c>
      <c r="J127" s="193">
        <f>SUM(J128:J129)</f>
        <v>0</v>
      </c>
      <c r="K127" s="193">
        <f t="shared" ref="K127:AH127" si="21">SUM(K128:K129)</f>
        <v>0</v>
      </c>
      <c r="L127" s="193">
        <f t="shared" si="21"/>
        <v>0</v>
      </c>
      <c r="M127" s="193">
        <f t="shared" si="21"/>
        <v>0</v>
      </c>
      <c r="N127" s="193">
        <f t="shared" si="21"/>
        <v>0</v>
      </c>
      <c r="O127" s="193">
        <f t="shared" si="21"/>
        <v>0</v>
      </c>
      <c r="P127" s="193">
        <f t="shared" si="21"/>
        <v>0</v>
      </c>
      <c r="Q127" s="193">
        <f t="shared" si="21"/>
        <v>0</v>
      </c>
      <c r="R127" s="193">
        <f t="shared" si="21"/>
        <v>0</v>
      </c>
      <c r="S127" s="193">
        <f t="shared" si="21"/>
        <v>0</v>
      </c>
      <c r="T127" s="193">
        <f t="shared" si="21"/>
        <v>0</v>
      </c>
      <c r="U127" s="193">
        <f t="shared" si="21"/>
        <v>0</v>
      </c>
      <c r="V127" s="193">
        <f t="shared" si="21"/>
        <v>0</v>
      </c>
      <c r="W127" s="193">
        <f t="shared" si="21"/>
        <v>0</v>
      </c>
      <c r="X127" s="193">
        <f t="shared" si="21"/>
        <v>0</v>
      </c>
      <c r="Y127" s="193">
        <f t="shared" si="21"/>
        <v>0</v>
      </c>
      <c r="Z127" s="193">
        <f t="shared" si="21"/>
        <v>0</v>
      </c>
      <c r="AA127" s="193">
        <f t="shared" si="21"/>
        <v>0</v>
      </c>
      <c r="AB127" s="193">
        <f t="shared" si="21"/>
        <v>0</v>
      </c>
      <c r="AC127" s="193">
        <f t="shared" si="21"/>
        <v>0</v>
      </c>
      <c r="AD127" s="193">
        <f t="shared" si="21"/>
        <v>0</v>
      </c>
      <c r="AE127" s="193">
        <f t="shared" si="21"/>
        <v>0</v>
      </c>
      <c r="AF127" s="193">
        <f t="shared" si="21"/>
        <v>0</v>
      </c>
      <c r="AG127" s="193">
        <f t="shared" si="21"/>
        <v>0</v>
      </c>
      <c r="AH127" s="193">
        <f t="shared" si="21"/>
        <v>0</v>
      </c>
      <c r="AK127" s="38">
        <f>Раздел2!D128</f>
        <v>0</v>
      </c>
    </row>
    <row r="128" spans="1:37" ht="20.25" customHeight="1">
      <c r="B128" s="127" t="s">
        <v>422</v>
      </c>
      <c r="C128" s="64" t="s">
        <v>623</v>
      </c>
      <c r="D128" s="193">
        <f>Раздел2!F129</f>
        <v>0</v>
      </c>
      <c r="E128" s="193">
        <f t="shared" si="12"/>
        <v>0</v>
      </c>
      <c r="F128" s="193">
        <f t="shared" si="13"/>
        <v>0</v>
      </c>
      <c r="G128" s="193">
        <f t="shared" si="14"/>
        <v>0</v>
      </c>
      <c r="H128" s="193">
        <f t="shared" si="15"/>
        <v>0</v>
      </c>
      <c r="I128" s="193">
        <f t="shared" si="16"/>
        <v>0</v>
      </c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K128" s="38">
        <f>Раздел2!D129</f>
        <v>0</v>
      </c>
    </row>
    <row r="129" spans="2:37" ht="15.75" customHeight="1">
      <c r="B129" s="127" t="s">
        <v>311</v>
      </c>
      <c r="C129" s="64" t="s">
        <v>624</v>
      </c>
      <c r="D129" s="193">
        <f>Раздел2!F130</f>
        <v>0</v>
      </c>
      <c r="E129" s="193">
        <f t="shared" si="12"/>
        <v>0</v>
      </c>
      <c r="F129" s="193">
        <f t="shared" si="13"/>
        <v>0</v>
      </c>
      <c r="G129" s="193">
        <f t="shared" si="14"/>
        <v>0</v>
      </c>
      <c r="H129" s="193">
        <f t="shared" si="15"/>
        <v>0</v>
      </c>
      <c r="I129" s="193">
        <f t="shared" si="16"/>
        <v>0</v>
      </c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K129" s="38">
        <f>Раздел2!D130</f>
        <v>0</v>
      </c>
    </row>
    <row r="130" spans="2:37" ht="15.75" customHeight="1">
      <c r="B130" s="126" t="s">
        <v>511</v>
      </c>
      <c r="C130" s="64" t="s">
        <v>625</v>
      </c>
      <c r="D130" s="193">
        <f>Раздел2!F131</f>
        <v>0</v>
      </c>
      <c r="E130" s="193">
        <f t="shared" si="12"/>
        <v>0</v>
      </c>
      <c r="F130" s="193">
        <f t="shared" si="13"/>
        <v>0</v>
      </c>
      <c r="G130" s="193">
        <f t="shared" si="14"/>
        <v>0</v>
      </c>
      <c r="H130" s="193">
        <f t="shared" si="15"/>
        <v>0</v>
      </c>
      <c r="I130" s="193">
        <f t="shared" si="16"/>
        <v>0</v>
      </c>
      <c r="J130" s="193">
        <f>SUM(J131:J134)</f>
        <v>0</v>
      </c>
      <c r="K130" s="193">
        <f t="shared" ref="K130:AH130" si="22">SUM(K131:K134)</f>
        <v>0</v>
      </c>
      <c r="L130" s="193">
        <f t="shared" si="22"/>
        <v>0</v>
      </c>
      <c r="M130" s="193">
        <f t="shared" si="22"/>
        <v>0</v>
      </c>
      <c r="N130" s="193">
        <f t="shared" si="22"/>
        <v>0</v>
      </c>
      <c r="O130" s="193">
        <f t="shared" si="22"/>
        <v>0</v>
      </c>
      <c r="P130" s="193">
        <f t="shared" si="22"/>
        <v>0</v>
      </c>
      <c r="Q130" s="193">
        <f t="shared" si="22"/>
        <v>0</v>
      </c>
      <c r="R130" s="193">
        <f t="shared" si="22"/>
        <v>0</v>
      </c>
      <c r="S130" s="193">
        <f t="shared" si="22"/>
        <v>0</v>
      </c>
      <c r="T130" s="193">
        <f t="shared" si="22"/>
        <v>0</v>
      </c>
      <c r="U130" s="193">
        <f t="shared" si="22"/>
        <v>0</v>
      </c>
      <c r="V130" s="193">
        <f t="shared" si="22"/>
        <v>0</v>
      </c>
      <c r="W130" s="193">
        <f t="shared" si="22"/>
        <v>0</v>
      </c>
      <c r="X130" s="193">
        <f t="shared" si="22"/>
        <v>0</v>
      </c>
      <c r="Y130" s="193">
        <f t="shared" si="22"/>
        <v>0</v>
      </c>
      <c r="Z130" s="193">
        <f t="shared" si="22"/>
        <v>0</v>
      </c>
      <c r="AA130" s="193">
        <f t="shared" si="22"/>
        <v>0</v>
      </c>
      <c r="AB130" s="193">
        <f t="shared" si="22"/>
        <v>0</v>
      </c>
      <c r="AC130" s="193">
        <f t="shared" si="22"/>
        <v>0</v>
      </c>
      <c r="AD130" s="193">
        <f t="shared" si="22"/>
        <v>0</v>
      </c>
      <c r="AE130" s="193">
        <f t="shared" si="22"/>
        <v>0</v>
      </c>
      <c r="AF130" s="193">
        <f t="shared" si="22"/>
        <v>0</v>
      </c>
      <c r="AG130" s="193">
        <f t="shared" si="22"/>
        <v>0</v>
      </c>
      <c r="AH130" s="193">
        <f t="shared" si="22"/>
        <v>0</v>
      </c>
      <c r="AK130" s="38">
        <f>Раздел2!D131</f>
        <v>0</v>
      </c>
    </row>
    <row r="131" spans="2:37" ht="20.25" customHeight="1">
      <c r="B131" s="127" t="s">
        <v>509</v>
      </c>
      <c r="C131" s="64" t="s">
        <v>626</v>
      </c>
      <c r="D131" s="193">
        <f>Раздел2!F132</f>
        <v>0</v>
      </c>
      <c r="E131" s="193">
        <f t="shared" si="12"/>
        <v>0</v>
      </c>
      <c r="F131" s="193">
        <f t="shared" si="13"/>
        <v>0</v>
      </c>
      <c r="G131" s="193">
        <f t="shared" si="14"/>
        <v>0</v>
      </c>
      <c r="H131" s="193">
        <f t="shared" si="15"/>
        <v>0</v>
      </c>
      <c r="I131" s="193">
        <f t="shared" si="16"/>
        <v>0</v>
      </c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K131" s="38">
        <f>Раздел2!D132</f>
        <v>0</v>
      </c>
    </row>
    <row r="132" spans="2:37" ht="15.75" customHeight="1">
      <c r="B132" s="127" t="s">
        <v>489</v>
      </c>
      <c r="C132" s="64" t="s">
        <v>627</v>
      </c>
      <c r="D132" s="193">
        <f>Раздел2!F133</f>
        <v>0</v>
      </c>
      <c r="E132" s="193">
        <f t="shared" si="12"/>
        <v>0</v>
      </c>
      <c r="F132" s="193">
        <f t="shared" si="13"/>
        <v>0</v>
      </c>
      <c r="G132" s="193">
        <f t="shared" si="14"/>
        <v>0</v>
      </c>
      <c r="H132" s="193">
        <f t="shared" si="15"/>
        <v>0</v>
      </c>
      <c r="I132" s="193">
        <f t="shared" si="16"/>
        <v>0</v>
      </c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K132" s="38">
        <f>Раздел2!D133</f>
        <v>0</v>
      </c>
    </row>
    <row r="133" spans="2:37" ht="15.75" customHeight="1">
      <c r="B133" s="127" t="s">
        <v>490</v>
      </c>
      <c r="C133" s="64" t="s">
        <v>628</v>
      </c>
      <c r="D133" s="193">
        <f>Раздел2!F134</f>
        <v>0</v>
      </c>
      <c r="E133" s="193">
        <f t="shared" si="12"/>
        <v>0</v>
      </c>
      <c r="F133" s="193">
        <f t="shared" si="13"/>
        <v>0</v>
      </c>
      <c r="G133" s="193">
        <f t="shared" si="14"/>
        <v>0</v>
      </c>
      <c r="H133" s="193">
        <f t="shared" si="15"/>
        <v>0</v>
      </c>
      <c r="I133" s="193">
        <f t="shared" si="16"/>
        <v>0</v>
      </c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K133" s="38">
        <f>Раздел2!D134</f>
        <v>0</v>
      </c>
    </row>
    <row r="134" spans="2:37" ht="15.75" customHeight="1">
      <c r="B134" s="127" t="s">
        <v>491</v>
      </c>
      <c r="C134" s="64" t="s">
        <v>629</v>
      </c>
      <c r="D134" s="193">
        <f>Раздел2!F135</f>
        <v>0</v>
      </c>
      <c r="E134" s="193">
        <f t="shared" si="12"/>
        <v>0</v>
      </c>
      <c r="F134" s="193">
        <f t="shared" si="13"/>
        <v>0</v>
      </c>
      <c r="G134" s="193">
        <f t="shared" si="14"/>
        <v>0</v>
      </c>
      <c r="H134" s="193">
        <f t="shared" si="15"/>
        <v>0</v>
      </c>
      <c r="I134" s="193">
        <f t="shared" si="16"/>
        <v>0</v>
      </c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K134" s="38">
        <f>Раздел2!D135</f>
        <v>0</v>
      </c>
    </row>
    <row r="135" spans="2:37" ht="15.75" customHeight="1">
      <c r="B135" s="126" t="s">
        <v>49</v>
      </c>
      <c r="C135" s="64" t="s">
        <v>630</v>
      </c>
      <c r="D135" s="193">
        <f>Раздел2!F136</f>
        <v>0</v>
      </c>
      <c r="E135" s="193">
        <f t="shared" si="12"/>
        <v>0</v>
      </c>
      <c r="F135" s="193">
        <f t="shared" si="13"/>
        <v>0</v>
      </c>
      <c r="G135" s="193">
        <f t="shared" si="14"/>
        <v>0</v>
      </c>
      <c r="H135" s="193">
        <f t="shared" si="15"/>
        <v>0</v>
      </c>
      <c r="I135" s="193">
        <f t="shared" si="16"/>
        <v>0</v>
      </c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K135" s="38">
        <f>Раздел2!D136</f>
        <v>0</v>
      </c>
    </row>
    <row r="136" spans="2:37" ht="15.75" customHeight="1">
      <c r="B136" s="126" t="s">
        <v>390</v>
      </c>
      <c r="C136" s="64" t="s">
        <v>631</v>
      </c>
      <c r="D136" s="193">
        <f>Раздел2!F137</f>
        <v>0</v>
      </c>
      <c r="E136" s="193">
        <f t="shared" si="12"/>
        <v>0</v>
      </c>
      <c r="F136" s="193">
        <f t="shared" si="13"/>
        <v>0</v>
      </c>
      <c r="G136" s="193">
        <f t="shared" si="14"/>
        <v>0</v>
      </c>
      <c r="H136" s="193">
        <f t="shared" si="15"/>
        <v>0</v>
      </c>
      <c r="I136" s="193">
        <f t="shared" si="16"/>
        <v>0</v>
      </c>
      <c r="J136" s="193">
        <f>SUM(J137:J141)</f>
        <v>0</v>
      </c>
      <c r="K136" s="193">
        <f t="shared" ref="K136:AH136" si="23">SUM(K137:K141)</f>
        <v>0</v>
      </c>
      <c r="L136" s="193">
        <f t="shared" si="23"/>
        <v>0</v>
      </c>
      <c r="M136" s="193">
        <f t="shared" si="23"/>
        <v>0</v>
      </c>
      <c r="N136" s="193">
        <f t="shared" si="23"/>
        <v>0</v>
      </c>
      <c r="O136" s="193">
        <f t="shared" si="23"/>
        <v>0</v>
      </c>
      <c r="P136" s="193">
        <f t="shared" si="23"/>
        <v>0</v>
      </c>
      <c r="Q136" s="193">
        <f t="shared" si="23"/>
        <v>0</v>
      </c>
      <c r="R136" s="193">
        <f t="shared" si="23"/>
        <v>0</v>
      </c>
      <c r="S136" s="193">
        <f t="shared" si="23"/>
        <v>0</v>
      </c>
      <c r="T136" s="193">
        <f t="shared" si="23"/>
        <v>0</v>
      </c>
      <c r="U136" s="193">
        <f t="shared" si="23"/>
        <v>0</v>
      </c>
      <c r="V136" s="193">
        <f t="shared" si="23"/>
        <v>0</v>
      </c>
      <c r="W136" s="193">
        <f t="shared" si="23"/>
        <v>0</v>
      </c>
      <c r="X136" s="193">
        <f t="shared" si="23"/>
        <v>0</v>
      </c>
      <c r="Y136" s="193">
        <f t="shared" si="23"/>
        <v>0</v>
      </c>
      <c r="Z136" s="193">
        <f t="shared" si="23"/>
        <v>0</v>
      </c>
      <c r="AA136" s="193">
        <f t="shared" si="23"/>
        <v>0</v>
      </c>
      <c r="AB136" s="193">
        <f t="shared" si="23"/>
        <v>0</v>
      </c>
      <c r="AC136" s="193">
        <f t="shared" si="23"/>
        <v>0</v>
      </c>
      <c r="AD136" s="193">
        <f t="shared" si="23"/>
        <v>0</v>
      </c>
      <c r="AE136" s="193">
        <f t="shared" si="23"/>
        <v>0</v>
      </c>
      <c r="AF136" s="193">
        <f t="shared" si="23"/>
        <v>0</v>
      </c>
      <c r="AG136" s="193">
        <f t="shared" si="23"/>
        <v>0</v>
      </c>
      <c r="AH136" s="193">
        <f t="shared" si="23"/>
        <v>0</v>
      </c>
      <c r="AK136" s="38">
        <f>Раздел2!D137</f>
        <v>0</v>
      </c>
    </row>
    <row r="137" spans="2:37" ht="21.75" customHeight="1">
      <c r="B137" s="127" t="s">
        <v>423</v>
      </c>
      <c r="C137" s="64" t="s">
        <v>632</v>
      </c>
      <c r="D137" s="193">
        <f>Раздел2!F138</f>
        <v>0</v>
      </c>
      <c r="E137" s="193">
        <f t="shared" ref="E137:E200" si="24">J137+O137+T137+Y137+AD137</f>
        <v>0</v>
      </c>
      <c r="F137" s="193">
        <f t="shared" ref="F137:F200" si="25">SUM(K137,P137,U137,Z137,AE137)</f>
        <v>0</v>
      </c>
      <c r="G137" s="193">
        <f t="shared" ref="G137:G200" si="26">SUM(L137,Q137,V137,AA137,AF137)</f>
        <v>0</v>
      </c>
      <c r="H137" s="193">
        <f t="shared" ref="H137:H200" si="27">SUM(M137,R137,W137,AB137,AG137)</f>
        <v>0</v>
      </c>
      <c r="I137" s="193">
        <f t="shared" ref="I137:I200" si="28">SUM(N137,S137,X137,AC137,AH137)</f>
        <v>0</v>
      </c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K137" s="38">
        <f>Раздел2!D138</f>
        <v>0</v>
      </c>
    </row>
    <row r="138" spans="2:37" ht="15.75" customHeight="1">
      <c r="B138" s="127" t="s">
        <v>335</v>
      </c>
      <c r="C138" s="64" t="s">
        <v>633</v>
      </c>
      <c r="D138" s="193">
        <f>Раздел2!F139</f>
        <v>0</v>
      </c>
      <c r="E138" s="193">
        <f t="shared" si="24"/>
        <v>0</v>
      </c>
      <c r="F138" s="193">
        <f t="shared" si="25"/>
        <v>0</v>
      </c>
      <c r="G138" s="193">
        <f t="shared" si="26"/>
        <v>0</v>
      </c>
      <c r="H138" s="193">
        <f t="shared" si="27"/>
        <v>0</v>
      </c>
      <c r="I138" s="193">
        <f t="shared" si="28"/>
        <v>0</v>
      </c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K138" s="38">
        <f>Раздел2!D139</f>
        <v>0</v>
      </c>
    </row>
    <row r="139" spans="2:37" ht="15.75" customHeight="1">
      <c r="B139" s="127" t="s">
        <v>750</v>
      </c>
      <c r="C139" s="64" t="s">
        <v>634</v>
      </c>
      <c r="D139" s="193">
        <f>Раздел2!F140</f>
        <v>0</v>
      </c>
      <c r="E139" s="193">
        <f t="shared" si="24"/>
        <v>0</v>
      </c>
      <c r="F139" s="193">
        <f t="shared" si="25"/>
        <v>0</v>
      </c>
      <c r="G139" s="193">
        <f t="shared" si="26"/>
        <v>0</v>
      </c>
      <c r="H139" s="193">
        <f t="shared" si="27"/>
        <v>0</v>
      </c>
      <c r="I139" s="193">
        <f t="shared" si="28"/>
        <v>0</v>
      </c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K139" s="38">
        <f>Раздел2!D140</f>
        <v>0</v>
      </c>
    </row>
    <row r="140" spans="2:37" ht="15.75" customHeight="1">
      <c r="B140" s="127" t="s">
        <v>336</v>
      </c>
      <c r="C140" s="64" t="s">
        <v>635</v>
      </c>
      <c r="D140" s="193">
        <f>Раздел2!F141</f>
        <v>0</v>
      </c>
      <c r="E140" s="193">
        <f t="shared" si="24"/>
        <v>0</v>
      </c>
      <c r="F140" s="193">
        <f t="shared" si="25"/>
        <v>0</v>
      </c>
      <c r="G140" s="193">
        <f t="shared" si="26"/>
        <v>0</v>
      </c>
      <c r="H140" s="193">
        <f t="shared" si="27"/>
        <v>0</v>
      </c>
      <c r="I140" s="193">
        <f t="shared" si="28"/>
        <v>0</v>
      </c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K140" s="38">
        <f>Раздел2!D141</f>
        <v>0</v>
      </c>
    </row>
    <row r="141" spans="2:37" ht="15.75" customHeight="1">
      <c r="B141" s="127" t="s">
        <v>337</v>
      </c>
      <c r="C141" s="64" t="s">
        <v>636</v>
      </c>
      <c r="D141" s="193">
        <f>Раздел2!F142</f>
        <v>0</v>
      </c>
      <c r="E141" s="193">
        <f t="shared" si="24"/>
        <v>0</v>
      </c>
      <c r="F141" s="193">
        <f t="shared" si="25"/>
        <v>0</v>
      </c>
      <c r="G141" s="193">
        <f t="shared" si="26"/>
        <v>0</v>
      </c>
      <c r="H141" s="193">
        <f t="shared" si="27"/>
        <v>0</v>
      </c>
      <c r="I141" s="193">
        <f t="shared" si="28"/>
        <v>0</v>
      </c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K141" s="38">
        <f>Раздел2!D142</f>
        <v>0</v>
      </c>
    </row>
    <row r="142" spans="2:37" ht="15.75" customHeight="1">
      <c r="B142" s="126" t="s">
        <v>267</v>
      </c>
      <c r="C142" s="64" t="s">
        <v>637</v>
      </c>
      <c r="D142" s="193">
        <f>Раздел2!F143</f>
        <v>0</v>
      </c>
      <c r="E142" s="193">
        <f t="shared" si="24"/>
        <v>0</v>
      </c>
      <c r="F142" s="193">
        <f t="shared" si="25"/>
        <v>0</v>
      </c>
      <c r="G142" s="193">
        <f t="shared" si="26"/>
        <v>0</v>
      </c>
      <c r="H142" s="193">
        <f t="shared" si="27"/>
        <v>0</v>
      </c>
      <c r="I142" s="193">
        <f t="shared" si="28"/>
        <v>0</v>
      </c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K142" s="38">
        <f>Раздел2!D143</f>
        <v>0</v>
      </c>
    </row>
    <row r="143" spans="2:37" ht="15.75" customHeight="1">
      <c r="B143" s="126" t="s">
        <v>268</v>
      </c>
      <c r="C143" s="64" t="s">
        <v>638</v>
      </c>
      <c r="D143" s="193">
        <f>Раздел2!F144</f>
        <v>0</v>
      </c>
      <c r="E143" s="193">
        <f t="shared" si="24"/>
        <v>0</v>
      </c>
      <c r="F143" s="193">
        <f t="shared" si="25"/>
        <v>0</v>
      </c>
      <c r="G143" s="193">
        <f t="shared" si="26"/>
        <v>0</v>
      </c>
      <c r="H143" s="193">
        <f t="shared" si="27"/>
        <v>0</v>
      </c>
      <c r="I143" s="193">
        <f t="shared" si="28"/>
        <v>0</v>
      </c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K143" s="38">
        <f>Раздел2!D144</f>
        <v>0</v>
      </c>
    </row>
    <row r="144" spans="2:37" ht="15.75" customHeight="1">
      <c r="B144" s="126" t="s">
        <v>269</v>
      </c>
      <c r="C144" s="64" t="s">
        <v>639</v>
      </c>
      <c r="D144" s="193">
        <f>Раздел2!F145</f>
        <v>0</v>
      </c>
      <c r="E144" s="193">
        <f t="shared" si="24"/>
        <v>0</v>
      </c>
      <c r="F144" s="193">
        <f t="shared" si="25"/>
        <v>0</v>
      </c>
      <c r="G144" s="193">
        <f t="shared" si="26"/>
        <v>0</v>
      </c>
      <c r="H144" s="193">
        <f t="shared" si="27"/>
        <v>0</v>
      </c>
      <c r="I144" s="193">
        <f t="shared" si="28"/>
        <v>0</v>
      </c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K144" s="38">
        <f>Раздел2!D145</f>
        <v>0</v>
      </c>
    </row>
    <row r="145" spans="2:37" ht="15.75" customHeight="1">
      <c r="B145" s="126" t="s">
        <v>391</v>
      </c>
      <c r="C145" s="64" t="s">
        <v>640</v>
      </c>
      <c r="D145" s="193">
        <f>Раздел2!F146</f>
        <v>0</v>
      </c>
      <c r="E145" s="193">
        <f t="shared" si="24"/>
        <v>0</v>
      </c>
      <c r="F145" s="193">
        <f t="shared" si="25"/>
        <v>0</v>
      </c>
      <c r="G145" s="193">
        <f t="shared" si="26"/>
        <v>0</v>
      </c>
      <c r="H145" s="193">
        <f t="shared" si="27"/>
        <v>0</v>
      </c>
      <c r="I145" s="193">
        <f t="shared" si="28"/>
        <v>0</v>
      </c>
      <c r="J145" s="193">
        <f>SUM(J146:J149)</f>
        <v>0</v>
      </c>
      <c r="K145" s="193">
        <f t="shared" ref="K145:AH145" si="29">SUM(K146:K149)</f>
        <v>0</v>
      </c>
      <c r="L145" s="193">
        <f t="shared" si="29"/>
        <v>0</v>
      </c>
      <c r="M145" s="193">
        <f t="shared" si="29"/>
        <v>0</v>
      </c>
      <c r="N145" s="193">
        <f t="shared" si="29"/>
        <v>0</v>
      </c>
      <c r="O145" s="193">
        <f t="shared" si="29"/>
        <v>0</v>
      </c>
      <c r="P145" s="193">
        <f t="shared" si="29"/>
        <v>0</v>
      </c>
      <c r="Q145" s="193">
        <f t="shared" si="29"/>
        <v>0</v>
      </c>
      <c r="R145" s="193">
        <f t="shared" si="29"/>
        <v>0</v>
      </c>
      <c r="S145" s="193">
        <f t="shared" si="29"/>
        <v>0</v>
      </c>
      <c r="T145" s="193">
        <f t="shared" si="29"/>
        <v>0</v>
      </c>
      <c r="U145" s="193">
        <f t="shared" si="29"/>
        <v>0</v>
      </c>
      <c r="V145" s="193">
        <f t="shared" si="29"/>
        <v>0</v>
      </c>
      <c r="W145" s="193">
        <f t="shared" si="29"/>
        <v>0</v>
      </c>
      <c r="X145" s="193">
        <f t="shared" si="29"/>
        <v>0</v>
      </c>
      <c r="Y145" s="193">
        <f t="shared" si="29"/>
        <v>0</v>
      </c>
      <c r="Z145" s="193">
        <f t="shared" si="29"/>
        <v>0</v>
      </c>
      <c r="AA145" s="193">
        <f t="shared" si="29"/>
        <v>0</v>
      </c>
      <c r="AB145" s="193">
        <f t="shared" si="29"/>
        <v>0</v>
      </c>
      <c r="AC145" s="193">
        <f t="shared" si="29"/>
        <v>0</v>
      </c>
      <c r="AD145" s="193">
        <f t="shared" si="29"/>
        <v>0</v>
      </c>
      <c r="AE145" s="193">
        <f t="shared" si="29"/>
        <v>0</v>
      </c>
      <c r="AF145" s="193">
        <f t="shared" si="29"/>
        <v>0</v>
      </c>
      <c r="AG145" s="193">
        <f t="shared" si="29"/>
        <v>0</v>
      </c>
      <c r="AH145" s="193">
        <f t="shared" si="29"/>
        <v>0</v>
      </c>
      <c r="AK145" s="38">
        <f>Раздел2!D146</f>
        <v>0</v>
      </c>
    </row>
    <row r="146" spans="2:37" ht="21" customHeight="1">
      <c r="B146" s="127" t="s">
        <v>424</v>
      </c>
      <c r="C146" s="64" t="s">
        <v>641</v>
      </c>
      <c r="D146" s="193">
        <f>Раздел2!F147</f>
        <v>0</v>
      </c>
      <c r="E146" s="193">
        <f t="shared" si="24"/>
        <v>0</v>
      </c>
      <c r="F146" s="193">
        <f t="shared" si="25"/>
        <v>0</v>
      </c>
      <c r="G146" s="193">
        <f t="shared" si="26"/>
        <v>0</v>
      </c>
      <c r="H146" s="193">
        <f t="shared" si="27"/>
        <v>0</v>
      </c>
      <c r="I146" s="193">
        <f t="shared" si="28"/>
        <v>0</v>
      </c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K146" s="38">
        <f>Раздел2!D147</f>
        <v>0</v>
      </c>
    </row>
    <row r="147" spans="2:37" ht="15.75" customHeight="1">
      <c r="B147" s="127" t="s">
        <v>293</v>
      </c>
      <c r="C147" s="64" t="s">
        <v>642</v>
      </c>
      <c r="D147" s="193">
        <f>Раздел2!F148</f>
        <v>0</v>
      </c>
      <c r="E147" s="193">
        <f t="shared" si="24"/>
        <v>0</v>
      </c>
      <c r="F147" s="193">
        <f t="shared" si="25"/>
        <v>0</v>
      </c>
      <c r="G147" s="193">
        <f t="shared" si="26"/>
        <v>0</v>
      </c>
      <c r="H147" s="193">
        <f t="shared" si="27"/>
        <v>0</v>
      </c>
      <c r="I147" s="193">
        <f t="shared" si="28"/>
        <v>0</v>
      </c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K147" s="38">
        <f>Раздел2!D148</f>
        <v>0</v>
      </c>
    </row>
    <row r="148" spans="2:37" ht="15" customHeight="1">
      <c r="B148" s="127" t="s">
        <v>294</v>
      </c>
      <c r="C148" s="64" t="s">
        <v>643</v>
      </c>
      <c r="D148" s="193">
        <f>Раздел2!F149</f>
        <v>0</v>
      </c>
      <c r="E148" s="193">
        <f t="shared" si="24"/>
        <v>0</v>
      </c>
      <c r="F148" s="193">
        <f t="shared" si="25"/>
        <v>0</v>
      </c>
      <c r="G148" s="193">
        <f t="shared" si="26"/>
        <v>0</v>
      </c>
      <c r="H148" s="193">
        <f t="shared" si="27"/>
        <v>0</v>
      </c>
      <c r="I148" s="193">
        <f t="shared" si="28"/>
        <v>0</v>
      </c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K148" s="38">
        <f>Раздел2!D149</f>
        <v>0</v>
      </c>
    </row>
    <row r="149" spans="2:37" ht="15" customHeight="1">
      <c r="B149" s="127" t="s">
        <v>510</v>
      </c>
      <c r="C149" s="64" t="s">
        <v>644</v>
      </c>
      <c r="D149" s="193">
        <f>Раздел2!F150</f>
        <v>0</v>
      </c>
      <c r="E149" s="193">
        <f t="shared" si="24"/>
        <v>0</v>
      </c>
      <c r="F149" s="193">
        <f t="shared" si="25"/>
        <v>0</v>
      </c>
      <c r="G149" s="193">
        <f t="shared" si="26"/>
        <v>0</v>
      </c>
      <c r="H149" s="193">
        <f t="shared" si="27"/>
        <v>0</v>
      </c>
      <c r="I149" s="193">
        <f t="shared" si="28"/>
        <v>0</v>
      </c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K149" s="38">
        <f>Раздел2!D150</f>
        <v>0</v>
      </c>
    </row>
    <row r="150" spans="2:37" ht="15" customHeight="1">
      <c r="B150" s="126" t="s">
        <v>492</v>
      </c>
      <c r="C150" s="64" t="s">
        <v>645</v>
      </c>
      <c r="D150" s="193">
        <f>Раздел2!F151</f>
        <v>0</v>
      </c>
      <c r="E150" s="193">
        <f t="shared" si="24"/>
        <v>0</v>
      </c>
      <c r="F150" s="193">
        <f t="shared" si="25"/>
        <v>0</v>
      </c>
      <c r="G150" s="193">
        <f t="shared" si="26"/>
        <v>0</v>
      </c>
      <c r="H150" s="193">
        <f t="shared" si="27"/>
        <v>0</v>
      </c>
      <c r="I150" s="193">
        <f t="shared" si="28"/>
        <v>0</v>
      </c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K150" s="38">
        <f>Раздел2!D151</f>
        <v>0</v>
      </c>
    </row>
    <row r="151" spans="2:37" ht="15" customHeight="1">
      <c r="B151" s="126" t="s">
        <v>493</v>
      </c>
      <c r="C151" s="64" t="s">
        <v>646</v>
      </c>
      <c r="D151" s="193">
        <f>Раздел2!F152</f>
        <v>0</v>
      </c>
      <c r="E151" s="193">
        <f t="shared" si="24"/>
        <v>0</v>
      </c>
      <c r="F151" s="193">
        <f t="shared" si="25"/>
        <v>0</v>
      </c>
      <c r="G151" s="193">
        <f t="shared" si="26"/>
        <v>0</v>
      </c>
      <c r="H151" s="193">
        <f t="shared" si="27"/>
        <v>0</v>
      </c>
      <c r="I151" s="193">
        <f t="shared" si="28"/>
        <v>0</v>
      </c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K151" s="38">
        <f>Раздел2!D152</f>
        <v>0</v>
      </c>
    </row>
    <row r="152" spans="2:37" ht="15" customHeight="1">
      <c r="B152" s="126" t="s">
        <v>50</v>
      </c>
      <c r="C152" s="64" t="s">
        <v>647</v>
      </c>
      <c r="D152" s="193">
        <f>Раздел2!F153</f>
        <v>0</v>
      </c>
      <c r="E152" s="193">
        <f t="shared" si="24"/>
        <v>0</v>
      </c>
      <c r="F152" s="193">
        <f t="shared" si="25"/>
        <v>0</v>
      </c>
      <c r="G152" s="193">
        <f t="shared" si="26"/>
        <v>0</v>
      </c>
      <c r="H152" s="193">
        <f t="shared" si="27"/>
        <v>0</v>
      </c>
      <c r="I152" s="193">
        <f t="shared" si="28"/>
        <v>0</v>
      </c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K152" s="38">
        <f>Раздел2!D153</f>
        <v>0</v>
      </c>
    </row>
    <row r="153" spans="2:37" ht="15" customHeight="1">
      <c r="B153" s="126" t="s">
        <v>270</v>
      </c>
      <c r="C153" s="64" t="s">
        <v>648</v>
      </c>
      <c r="D153" s="193">
        <f>Раздел2!F154</f>
        <v>0</v>
      </c>
      <c r="E153" s="193">
        <f t="shared" si="24"/>
        <v>0</v>
      </c>
      <c r="F153" s="193">
        <f t="shared" si="25"/>
        <v>0</v>
      </c>
      <c r="G153" s="193">
        <f t="shared" si="26"/>
        <v>0</v>
      </c>
      <c r="H153" s="193">
        <f t="shared" si="27"/>
        <v>0</v>
      </c>
      <c r="I153" s="193">
        <f t="shared" si="28"/>
        <v>0</v>
      </c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K153" s="38">
        <f>Раздел2!D154</f>
        <v>0</v>
      </c>
    </row>
    <row r="154" spans="2:37" ht="15" customHeight="1">
      <c r="B154" s="126" t="s">
        <v>271</v>
      </c>
      <c r="C154" s="64" t="s">
        <v>649</v>
      </c>
      <c r="D154" s="193">
        <f>Раздел2!F155</f>
        <v>0</v>
      </c>
      <c r="E154" s="193">
        <f t="shared" si="24"/>
        <v>0</v>
      </c>
      <c r="F154" s="193">
        <f t="shared" si="25"/>
        <v>0</v>
      </c>
      <c r="G154" s="193">
        <f t="shared" si="26"/>
        <v>0</v>
      </c>
      <c r="H154" s="193">
        <f t="shared" si="27"/>
        <v>0</v>
      </c>
      <c r="I154" s="193">
        <f t="shared" si="28"/>
        <v>0</v>
      </c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K154" s="38">
        <f>Раздел2!D155</f>
        <v>0</v>
      </c>
    </row>
    <row r="155" spans="2:37" ht="15" customHeight="1">
      <c r="B155" s="126" t="s">
        <v>51</v>
      </c>
      <c r="C155" s="64" t="s">
        <v>650</v>
      </c>
      <c r="D155" s="193">
        <f>Раздел2!F156</f>
        <v>0</v>
      </c>
      <c r="E155" s="193">
        <f t="shared" si="24"/>
        <v>0</v>
      </c>
      <c r="F155" s="193">
        <f t="shared" si="25"/>
        <v>0</v>
      </c>
      <c r="G155" s="193">
        <f t="shared" si="26"/>
        <v>0</v>
      </c>
      <c r="H155" s="193">
        <f t="shared" si="27"/>
        <v>0</v>
      </c>
      <c r="I155" s="193">
        <f t="shared" si="28"/>
        <v>0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K155" s="38">
        <f>Раздел2!D156</f>
        <v>0</v>
      </c>
    </row>
    <row r="156" spans="2:37" ht="15" customHeight="1">
      <c r="B156" s="126" t="s">
        <v>272</v>
      </c>
      <c r="C156" s="64" t="s">
        <v>651</v>
      </c>
      <c r="D156" s="193">
        <f>Раздел2!F157</f>
        <v>0</v>
      </c>
      <c r="E156" s="193">
        <f t="shared" si="24"/>
        <v>0</v>
      </c>
      <c r="F156" s="193">
        <f t="shared" si="25"/>
        <v>0</v>
      </c>
      <c r="G156" s="193">
        <f t="shared" si="26"/>
        <v>0</v>
      </c>
      <c r="H156" s="193">
        <f t="shared" si="27"/>
        <v>0</v>
      </c>
      <c r="I156" s="193">
        <f t="shared" si="28"/>
        <v>0</v>
      </c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K156" s="38">
        <f>Раздел2!D157</f>
        <v>0</v>
      </c>
    </row>
    <row r="157" spans="2:37" ht="15" customHeight="1">
      <c r="B157" s="126" t="s">
        <v>52</v>
      </c>
      <c r="C157" s="64" t="s">
        <v>652</v>
      </c>
      <c r="D157" s="193">
        <f>Раздел2!F158</f>
        <v>0</v>
      </c>
      <c r="E157" s="193">
        <f t="shared" si="24"/>
        <v>0</v>
      </c>
      <c r="F157" s="193">
        <f t="shared" si="25"/>
        <v>0</v>
      </c>
      <c r="G157" s="193">
        <f t="shared" si="26"/>
        <v>0</v>
      </c>
      <c r="H157" s="193">
        <f t="shared" si="27"/>
        <v>0</v>
      </c>
      <c r="I157" s="193">
        <f t="shared" si="28"/>
        <v>0</v>
      </c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K157" s="38">
        <f>Раздел2!D158</f>
        <v>0</v>
      </c>
    </row>
    <row r="158" spans="2:37" ht="15" customHeight="1">
      <c r="B158" s="126" t="s">
        <v>53</v>
      </c>
      <c r="C158" s="64" t="s">
        <v>653</v>
      </c>
      <c r="D158" s="193">
        <f>Раздел2!F159</f>
        <v>0</v>
      </c>
      <c r="E158" s="193">
        <f t="shared" si="24"/>
        <v>0</v>
      </c>
      <c r="F158" s="193">
        <f t="shared" si="25"/>
        <v>0</v>
      </c>
      <c r="G158" s="193">
        <f t="shared" si="26"/>
        <v>0</v>
      </c>
      <c r="H158" s="193">
        <f t="shared" si="27"/>
        <v>0</v>
      </c>
      <c r="I158" s="193">
        <f t="shared" si="28"/>
        <v>0</v>
      </c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K158" s="38">
        <f>Раздел2!D159</f>
        <v>0</v>
      </c>
    </row>
    <row r="159" spans="2:37" ht="15" customHeight="1">
      <c r="B159" s="126" t="s">
        <v>494</v>
      </c>
      <c r="C159" s="64" t="s">
        <v>654</v>
      </c>
      <c r="D159" s="193">
        <f>Раздел2!F160</f>
        <v>0</v>
      </c>
      <c r="E159" s="193">
        <f t="shared" si="24"/>
        <v>0</v>
      </c>
      <c r="F159" s="193">
        <f t="shared" si="25"/>
        <v>0</v>
      </c>
      <c r="G159" s="193">
        <f t="shared" si="26"/>
        <v>0</v>
      </c>
      <c r="H159" s="193">
        <f t="shared" si="27"/>
        <v>0</v>
      </c>
      <c r="I159" s="193">
        <f t="shared" si="28"/>
        <v>0</v>
      </c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K159" s="38">
        <f>Раздел2!D160</f>
        <v>0</v>
      </c>
    </row>
    <row r="160" spans="2:37" ht="15" customHeight="1">
      <c r="B160" s="126" t="s">
        <v>54</v>
      </c>
      <c r="C160" s="64" t="s">
        <v>655</v>
      </c>
      <c r="D160" s="193">
        <f>Раздел2!F161</f>
        <v>0</v>
      </c>
      <c r="E160" s="193">
        <f t="shared" si="24"/>
        <v>0</v>
      </c>
      <c r="F160" s="193">
        <f t="shared" si="25"/>
        <v>0</v>
      </c>
      <c r="G160" s="193">
        <f t="shared" si="26"/>
        <v>0</v>
      </c>
      <c r="H160" s="193">
        <f t="shared" si="27"/>
        <v>0</v>
      </c>
      <c r="I160" s="193">
        <f t="shared" si="28"/>
        <v>0</v>
      </c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K160" s="38">
        <f>Раздел2!D161</f>
        <v>0</v>
      </c>
    </row>
    <row r="161" spans="2:37" ht="15" customHeight="1">
      <c r="B161" s="126" t="s">
        <v>55</v>
      </c>
      <c r="C161" s="64" t="s">
        <v>656</v>
      </c>
      <c r="D161" s="193">
        <f>Раздел2!F162</f>
        <v>0</v>
      </c>
      <c r="E161" s="193">
        <f t="shared" si="24"/>
        <v>0</v>
      </c>
      <c r="F161" s="193">
        <f t="shared" si="25"/>
        <v>0</v>
      </c>
      <c r="G161" s="193">
        <f t="shared" si="26"/>
        <v>0</v>
      </c>
      <c r="H161" s="193">
        <f t="shared" si="27"/>
        <v>0</v>
      </c>
      <c r="I161" s="193">
        <f t="shared" si="28"/>
        <v>0</v>
      </c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K161" s="38">
        <f>Раздел2!D162</f>
        <v>0</v>
      </c>
    </row>
    <row r="162" spans="2:37" ht="15" customHeight="1">
      <c r="B162" s="126" t="s">
        <v>273</v>
      </c>
      <c r="C162" s="64" t="s">
        <v>657</v>
      </c>
      <c r="D162" s="193">
        <f>Раздел2!F163</f>
        <v>0</v>
      </c>
      <c r="E162" s="193">
        <f t="shared" si="24"/>
        <v>0</v>
      </c>
      <c r="F162" s="193">
        <f t="shared" si="25"/>
        <v>0</v>
      </c>
      <c r="G162" s="193">
        <f t="shared" si="26"/>
        <v>0</v>
      </c>
      <c r="H162" s="193">
        <f t="shared" si="27"/>
        <v>0</v>
      </c>
      <c r="I162" s="193">
        <f t="shared" si="28"/>
        <v>0</v>
      </c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K162" s="38">
        <f>Раздел2!D163</f>
        <v>0</v>
      </c>
    </row>
    <row r="163" spans="2:37" ht="15" customHeight="1">
      <c r="B163" s="126" t="s">
        <v>495</v>
      </c>
      <c r="C163" s="64" t="s">
        <v>658</v>
      </c>
      <c r="D163" s="193">
        <f>Раздел2!F164</f>
        <v>0</v>
      </c>
      <c r="E163" s="193">
        <f t="shared" si="24"/>
        <v>0</v>
      </c>
      <c r="F163" s="193">
        <f t="shared" si="25"/>
        <v>0</v>
      </c>
      <c r="G163" s="193">
        <f t="shared" si="26"/>
        <v>0</v>
      </c>
      <c r="H163" s="193">
        <f t="shared" si="27"/>
        <v>0</v>
      </c>
      <c r="I163" s="193">
        <f t="shared" si="28"/>
        <v>0</v>
      </c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K163" s="38">
        <f>Раздел2!D164</f>
        <v>0</v>
      </c>
    </row>
    <row r="164" spans="2:37" ht="15" customHeight="1">
      <c r="B164" s="126" t="s">
        <v>770</v>
      </c>
      <c r="C164" s="64" t="s">
        <v>659</v>
      </c>
      <c r="D164" s="193">
        <f>Раздел2!F165</f>
        <v>0</v>
      </c>
      <c r="E164" s="193">
        <f t="shared" si="24"/>
        <v>0</v>
      </c>
      <c r="F164" s="193">
        <f t="shared" si="25"/>
        <v>0</v>
      </c>
      <c r="G164" s="193">
        <f t="shared" si="26"/>
        <v>0</v>
      </c>
      <c r="H164" s="193">
        <f t="shared" si="27"/>
        <v>0</v>
      </c>
      <c r="I164" s="193">
        <f t="shared" si="28"/>
        <v>0</v>
      </c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K164" s="38">
        <f>Раздел2!D165</f>
        <v>0</v>
      </c>
    </row>
    <row r="165" spans="2:37" ht="15" customHeight="1">
      <c r="B165" s="126" t="s">
        <v>496</v>
      </c>
      <c r="C165" s="64" t="s">
        <v>660</v>
      </c>
      <c r="D165" s="193">
        <f>Раздел2!F166</f>
        <v>0</v>
      </c>
      <c r="E165" s="193">
        <f t="shared" si="24"/>
        <v>0</v>
      </c>
      <c r="F165" s="193">
        <f t="shared" si="25"/>
        <v>0</v>
      </c>
      <c r="G165" s="193">
        <f t="shared" si="26"/>
        <v>0</v>
      </c>
      <c r="H165" s="193">
        <f t="shared" si="27"/>
        <v>0</v>
      </c>
      <c r="I165" s="193">
        <f t="shared" si="28"/>
        <v>0</v>
      </c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K165" s="38">
        <f>Раздел2!D166</f>
        <v>0</v>
      </c>
    </row>
    <row r="166" spans="2:37" ht="15" customHeight="1">
      <c r="B166" s="126" t="s">
        <v>497</v>
      </c>
      <c r="C166" s="64" t="s">
        <v>661</v>
      </c>
      <c r="D166" s="193">
        <f>Раздел2!F167</f>
        <v>0</v>
      </c>
      <c r="E166" s="193">
        <f t="shared" si="24"/>
        <v>0</v>
      </c>
      <c r="F166" s="193">
        <f t="shared" si="25"/>
        <v>0</v>
      </c>
      <c r="G166" s="193">
        <f t="shared" si="26"/>
        <v>0</v>
      </c>
      <c r="H166" s="193">
        <f t="shared" si="27"/>
        <v>0</v>
      </c>
      <c r="I166" s="193">
        <f t="shared" si="28"/>
        <v>0</v>
      </c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K166" s="38">
        <f>Раздел2!D167</f>
        <v>0</v>
      </c>
    </row>
    <row r="167" spans="2:37" ht="15" customHeight="1">
      <c r="B167" s="126" t="s">
        <v>498</v>
      </c>
      <c r="C167" s="64" t="s">
        <v>662</v>
      </c>
      <c r="D167" s="193">
        <f>Раздел2!F168</f>
        <v>0</v>
      </c>
      <c r="E167" s="193">
        <f t="shared" si="24"/>
        <v>0</v>
      </c>
      <c r="F167" s="193">
        <f t="shared" si="25"/>
        <v>0</v>
      </c>
      <c r="G167" s="193">
        <f t="shared" si="26"/>
        <v>0</v>
      </c>
      <c r="H167" s="193">
        <f t="shared" si="27"/>
        <v>0</v>
      </c>
      <c r="I167" s="193">
        <f t="shared" si="28"/>
        <v>0</v>
      </c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K167" s="38">
        <f>Раздел2!D168</f>
        <v>0</v>
      </c>
    </row>
    <row r="168" spans="2:37" ht="15" customHeight="1">
      <c r="B168" s="126" t="s">
        <v>499</v>
      </c>
      <c r="C168" s="64" t="s">
        <v>663</v>
      </c>
      <c r="D168" s="193">
        <f>Раздел2!F169</f>
        <v>0</v>
      </c>
      <c r="E168" s="193">
        <f t="shared" si="24"/>
        <v>0</v>
      </c>
      <c r="F168" s="193">
        <f t="shared" si="25"/>
        <v>0</v>
      </c>
      <c r="G168" s="193">
        <f t="shared" si="26"/>
        <v>0</v>
      </c>
      <c r="H168" s="193">
        <f t="shared" si="27"/>
        <v>0</v>
      </c>
      <c r="I168" s="193">
        <f t="shared" si="28"/>
        <v>0</v>
      </c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K168" s="38">
        <f>Раздел2!D169</f>
        <v>0</v>
      </c>
    </row>
    <row r="169" spans="2:37" ht="15" customHeight="1">
      <c r="B169" s="126" t="s">
        <v>500</v>
      </c>
      <c r="C169" s="64" t="s">
        <v>664</v>
      </c>
      <c r="D169" s="193">
        <f>Раздел2!F170</f>
        <v>0</v>
      </c>
      <c r="E169" s="193">
        <f t="shared" si="24"/>
        <v>0</v>
      </c>
      <c r="F169" s="193">
        <f t="shared" si="25"/>
        <v>0</v>
      </c>
      <c r="G169" s="193">
        <f t="shared" si="26"/>
        <v>0</v>
      </c>
      <c r="H169" s="193">
        <f t="shared" si="27"/>
        <v>0</v>
      </c>
      <c r="I169" s="193">
        <f t="shared" si="28"/>
        <v>0</v>
      </c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K169" s="38">
        <f>Раздел2!D170</f>
        <v>0</v>
      </c>
    </row>
    <row r="170" spans="2:37" ht="15" customHeight="1">
      <c r="B170" s="126" t="s">
        <v>501</v>
      </c>
      <c r="C170" s="64" t="s">
        <v>665</v>
      </c>
      <c r="D170" s="193">
        <f>Раздел2!F171</f>
        <v>0</v>
      </c>
      <c r="E170" s="193">
        <f t="shared" si="24"/>
        <v>0</v>
      </c>
      <c r="F170" s="193">
        <f t="shared" si="25"/>
        <v>0</v>
      </c>
      <c r="G170" s="193">
        <f t="shared" si="26"/>
        <v>0</v>
      </c>
      <c r="H170" s="193">
        <f t="shared" si="27"/>
        <v>0</v>
      </c>
      <c r="I170" s="193">
        <f t="shared" si="28"/>
        <v>0</v>
      </c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K170" s="38">
        <f>Раздел2!D171</f>
        <v>0</v>
      </c>
    </row>
    <row r="171" spans="2:37" ht="15" customHeight="1">
      <c r="B171" s="126" t="s">
        <v>502</v>
      </c>
      <c r="C171" s="64" t="s">
        <v>666</v>
      </c>
      <c r="D171" s="193">
        <f>Раздел2!F172</f>
        <v>0</v>
      </c>
      <c r="E171" s="193">
        <f t="shared" si="24"/>
        <v>0</v>
      </c>
      <c r="F171" s="193">
        <f t="shared" si="25"/>
        <v>0</v>
      </c>
      <c r="G171" s="193">
        <f t="shared" si="26"/>
        <v>0</v>
      </c>
      <c r="H171" s="193">
        <f t="shared" si="27"/>
        <v>0</v>
      </c>
      <c r="I171" s="193">
        <f t="shared" si="28"/>
        <v>0</v>
      </c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K171" s="38">
        <f>Раздел2!D172</f>
        <v>0</v>
      </c>
    </row>
    <row r="172" spans="2:37" ht="21" customHeight="1">
      <c r="B172" s="126" t="s">
        <v>503</v>
      </c>
      <c r="C172" s="64" t="s">
        <v>667</v>
      </c>
      <c r="D172" s="193">
        <f>Раздел2!F173</f>
        <v>0</v>
      </c>
      <c r="E172" s="193">
        <f t="shared" si="24"/>
        <v>0</v>
      </c>
      <c r="F172" s="193">
        <f t="shared" si="25"/>
        <v>0</v>
      </c>
      <c r="G172" s="193">
        <f t="shared" si="26"/>
        <v>0</v>
      </c>
      <c r="H172" s="193">
        <f t="shared" si="27"/>
        <v>0</v>
      </c>
      <c r="I172" s="193">
        <f t="shared" si="28"/>
        <v>0</v>
      </c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K172" s="38">
        <f>Раздел2!D173</f>
        <v>0</v>
      </c>
    </row>
    <row r="173" spans="2:37" ht="21" customHeight="1">
      <c r="B173" s="126" t="s">
        <v>504</v>
      </c>
      <c r="C173" s="64" t="s">
        <v>668</v>
      </c>
      <c r="D173" s="193">
        <f>Раздел2!F174</f>
        <v>0</v>
      </c>
      <c r="E173" s="193">
        <f t="shared" si="24"/>
        <v>0</v>
      </c>
      <c r="F173" s="193">
        <f t="shared" si="25"/>
        <v>0</v>
      </c>
      <c r="G173" s="193">
        <f t="shared" si="26"/>
        <v>0</v>
      </c>
      <c r="H173" s="193">
        <f t="shared" si="27"/>
        <v>0</v>
      </c>
      <c r="I173" s="193">
        <f t="shared" si="28"/>
        <v>0</v>
      </c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K173" s="38">
        <f>Раздел2!D174</f>
        <v>0</v>
      </c>
    </row>
    <row r="174" spans="2:37" ht="15" customHeight="1">
      <c r="B174" s="126" t="s">
        <v>274</v>
      </c>
      <c r="C174" s="64" t="s">
        <v>669</v>
      </c>
      <c r="D174" s="193">
        <f>Раздел2!F175</f>
        <v>0</v>
      </c>
      <c r="E174" s="193">
        <f t="shared" si="24"/>
        <v>0</v>
      </c>
      <c r="F174" s="193">
        <f t="shared" si="25"/>
        <v>0</v>
      </c>
      <c r="G174" s="193">
        <f t="shared" si="26"/>
        <v>0</v>
      </c>
      <c r="H174" s="193">
        <f t="shared" si="27"/>
        <v>0</v>
      </c>
      <c r="I174" s="193">
        <f t="shared" si="28"/>
        <v>0</v>
      </c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K174" s="38">
        <f>Раздел2!D175</f>
        <v>0</v>
      </c>
    </row>
    <row r="175" spans="2:37" ht="15" customHeight="1">
      <c r="B175" s="126" t="s">
        <v>56</v>
      </c>
      <c r="C175" s="64" t="s">
        <v>670</v>
      </c>
      <c r="D175" s="193">
        <f>Раздел2!F176</f>
        <v>0</v>
      </c>
      <c r="E175" s="193">
        <f t="shared" si="24"/>
        <v>0</v>
      </c>
      <c r="F175" s="193">
        <f t="shared" si="25"/>
        <v>0</v>
      </c>
      <c r="G175" s="193">
        <f t="shared" si="26"/>
        <v>0</v>
      </c>
      <c r="H175" s="193">
        <f t="shared" si="27"/>
        <v>0</v>
      </c>
      <c r="I175" s="193">
        <f t="shared" si="28"/>
        <v>0</v>
      </c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K175" s="38">
        <f>Раздел2!D176</f>
        <v>0</v>
      </c>
    </row>
    <row r="176" spans="2:37" ht="15" customHeight="1">
      <c r="B176" s="126" t="s">
        <v>57</v>
      </c>
      <c r="C176" s="64" t="s">
        <v>671</v>
      </c>
      <c r="D176" s="193">
        <f>Раздел2!F177</f>
        <v>0</v>
      </c>
      <c r="E176" s="193">
        <f t="shared" si="24"/>
        <v>0</v>
      </c>
      <c r="F176" s="193">
        <f t="shared" si="25"/>
        <v>0</v>
      </c>
      <c r="G176" s="193">
        <f t="shared" si="26"/>
        <v>0</v>
      </c>
      <c r="H176" s="193">
        <f t="shared" si="27"/>
        <v>0</v>
      </c>
      <c r="I176" s="193">
        <f t="shared" si="28"/>
        <v>0</v>
      </c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K176" s="38">
        <f>Раздел2!D177</f>
        <v>0</v>
      </c>
    </row>
    <row r="177" spans="2:37" ht="15.75" customHeight="1">
      <c r="B177" s="126" t="s">
        <v>58</v>
      </c>
      <c r="C177" s="64" t="s">
        <v>672</v>
      </c>
      <c r="D177" s="193">
        <f>Раздел2!F178</f>
        <v>0</v>
      </c>
      <c r="E177" s="193">
        <f t="shared" si="24"/>
        <v>0</v>
      </c>
      <c r="F177" s="193">
        <f t="shared" si="25"/>
        <v>0</v>
      </c>
      <c r="G177" s="193">
        <f t="shared" si="26"/>
        <v>0</v>
      </c>
      <c r="H177" s="193">
        <f t="shared" si="27"/>
        <v>0</v>
      </c>
      <c r="I177" s="193">
        <f t="shared" si="28"/>
        <v>0</v>
      </c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K177" s="38">
        <f>Раздел2!D178</f>
        <v>0</v>
      </c>
    </row>
    <row r="178" spans="2:37" ht="15.75" customHeight="1">
      <c r="B178" s="126" t="s">
        <v>275</v>
      </c>
      <c r="C178" s="64" t="s">
        <v>673</v>
      </c>
      <c r="D178" s="193">
        <f>Раздел2!F179</f>
        <v>0</v>
      </c>
      <c r="E178" s="193">
        <f t="shared" si="24"/>
        <v>0</v>
      </c>
      <c r="F178" s="193">
        <f t="shared" si="25"/>
        <v>0</v>
      </c>
      <c r="G178" s="193">
        <f t="shared" si="26"/>
        <v>0</v>
      </c>
      <c r="H178" s="193">
        <f t="shared" si="27"/>
        <v>0</v>
      </c>
      <c r="I178" s="193">
        <f t="shared" si="28"/>
        <v>0</v>
      </c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K178" s="38">
        <f>Раздел2!D179</f>
        <v>0</v>
      </c>
    </row>
    <row r="179" spans="2:37" ht="15.75" customHeight="1">
      <c r="B179" s="126" t="s">
        <v>59</v>
      </c>
      <c r="C179" s="64" t="s">
        <v>674</v>
      </c>
      <c r="D179" s="193">
        <f>Раздел2!F180</f>
        <v>0</v>
      </c>
      <c r="E179" s="193">
        <f t="shared" si="24"/>
        <v>0</v>
      </c>
      <c r="F179" s="193">
        <f t="shared" si="25"/>
        <v>0</v>
      </c>
      <c r="G179" s="193">
        <f t="shared" si="26"/>
        <v>0</v>
      </c>
      <c r="H179" s="193">
        <f t="shared" si="27"/>
        <v>0</v>
      </c>
      <c r="I179" s="193">
        <f t="shared" si="28"/>
        <v>0</v>
      </c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K179" s="38">
        <f>Раздел2!D180</f>
        <v>0</v>
      </c>
    </row>
    <row r="180" spans="2:37" ht="15.75" customHeight="1">
      <c r="B180" s="126" t="s">
        <v>60</v>
      </c>
      <c r="C180" s="64" t="s">
        <v>675</v>
      </c>
      <c r="D180" s="193">
        <f>Раздел2!F181</f>
        <v>0</v>
      </c>
      <c r="E180" s="193">
        <f t="shared" si="24"/>
        <v>0</v>
      </c>
      <c r="F180" s="193">
        <f t="shared" si="25"/>
        <v>0</v>
      </c>
      <c r="G180" s="193">
        <f t="shared" si="26"/>
        <v>0</v>
      </c>
      <c r="H180" s="193">
        <f t="shared" si="27"/>
        <v>0</v>
      </c>
      <c r="I180" s="193">
        <f t="shared" si="28"/>
        <v>0</v>
      </c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K180" s="38">
        <f>Раздел2!D181</f>
        <v>0</v>
      </c>
    </row>
    <row r="181" spans="2:37" ht="15.75" customHeight="1">
      <c r="B181" s="126" t="s">
        <v>392</v>
      </c>
      <c r="C181" s="64" t="s">
        <v>676</v>
      </c>
      <c r="D181" s="193">
        <f>Раздел2!F182</f>
        <v>1258</v>
      </c>
      <c r="E181" s="193">
        <f t="shared" si="24"/>
        <v>5</v>
      </c>
      <c r="F181" s="193">
        <f t="shared" si="25"/>
        <v>5</v>
      </c>
      <c r="G181" s="193">
        <f t="shared" si="26"/>
        <v>12</v>
      </c>
      <c r="H181" s="193">
        <f t="shared" si="27"/>
        <v>0</v>
      </c>
      <c r="I181" s="193">
        <f t="shared" si="28"/>
        <v>0</v>
      </c>
      <c r="J181" s="193">
        <f>SUM(J182:J186)</f>
        <v>0</v>
      </c>
      <c r="K181" s="193">
        <f t="shared" ref="K181:AH181" si="30">SUM(K182:K186)</f>
        <v>0</v>
      </c>
      <c r="L181" s="193">
        <f t="shared" si="30"/>
        <v>0</v>
      </c>
      <c r="M181" s="193">
        <f t="shared" si="30"/>
        <v>0</v>
      </c>
      <c r="N181" s="193">
        <f t="shared" si="30"/>
        <v>0</v>
      </c>
      <c r="O181" s="193">
        <f t="shared" si="30"/>
        <v>0</v>
      </c>
      <c r="P181" s="193">
        <f t="shared" si="30"/>
        <v>0</v>
      </c>
      <c r="Q181" s="193">
        <f t="shared" si="30"/>
        <v>0</v>
      </c>
      <c r="R181" s="193">
        <f t="shared" si="30"/>
        <v>0</v>
      </c>
      <c r="S181" s="193">
        <f t="shared" si="30"/>
        <v>0</v>
      </c>
      <c r="T181" s="193">
        <f t="shared" si="30"/>
        <v>1</v>
      </c>
      <c r="U181" s="193">
        <f t="shared" si="30"/>
        <v>0</v>
      </c>
      <c r="V181" s="193">
        <f t="shared" si="30"/>
        <v>1</v>
      </c>
      <c r="W181" s="193">
        <f t="shared" si="30"/>
        <v>0</v>
      </c>
      <c r="X181" s="193">
        <f t="shared" si="30"/>
        <v>0</v>
      </c>
      <c r="Y181" s="193">
        <f t="shared" si="30"/>
        <v>0</v>
      </c>
      <c r="Z181" s="193">
        <f t="shared" si="30"/>
        <v>0</v>
      </c>
      <c r="AA181" s="193">
        <f t="shared" si="30"/>
        <v>0</v>
      </c>
      <c r="AB181" s="193">
        <f t="shared" si="30"/>
        <v>0</v>
      </c>
      <c r="AC181" s="193">
        <f t="shared" si="30"/>
        <v>0</v>
      </c>
      <c r="AD181" s="193">
        <f t="shared" si="30"/>
        <v>4</v>
      </c>
      <c r="AE181" s="193">
        <f t="shared" si="30"/>
        <v>5</v>
      </c>
      <c r="AF181" s="193">
        <f t="shared" si="30"/>
        <v>11</v>
      </c>
      <c r="AG181" s="193">
        <f t="shared" si="30"/>
        <v>0</v>
      </c>
      <c r="AH181" s="193">
        <f t="shared" si="30"/>
        <v>0</v>
      </c>
      <c r="AK181" s="38">
        <f>Раздел2!D182</f>
        <v>1</v>
      </c>
    </row>
    <row r="182" spans="2:37" ht="21" customHeight="1">
      <c r="B182" s="127" t="s">
        <v>425</v>
      </c>
      <c r="C182" s="64" t="s">
        <v>677</v>
      </c>
      <c r="D182" s="193">
        <f>Раздел2!F183</f>
        <v>0</v>
      </c>
      <c r="E182" s="193">
        <f t="shared" si="24"/>
        <v>0</v>
      </c>
      <c r="F182" s="193">
        <f t="shared" si="25"/>
        <v>0</v>
      </c>
      <c r="G182" s="193">
        <f t="shared" si="26"/>
        <v>0</v>
      </c>
      <c r="H182" s="193">
        <f t="shared" si="27"/>
        <v>0</v>
      </c>
      <c r="I182" s="193">
        <f t="shared" si="28"/>
        <v>0</v>
      </c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K182" s="38">
        <f>Раздел2!D183</f>
        <v>0</v>
      </c>
    </row>
    <row r="183" spans="2:37" ht="15.75" customHeight="1">
      <c r="B183" s="127" t="s">
        <v>34</v>
      </c>
      <c r="C183" s="64" t="s">
        <v>678</v>
      </c>
      <c r="D183" s="193">
        <f>Раздел2!F184</f>
        <v>1258</v>
      </c>
      <c r="E183" s="193">
        <f t="shared" si="24"/>
        <v>5</v>
      </c>
      <c r="F183" s="193">
        <f t="shared" si="25"/>
        <v>5</v>
      </c>
      <c r="G183" s="193">
        <f t="shared" si="26"/>
        <v>12</v>
      </c>
      <c r="H183" s="193">
        <f t="shared" si="27"/>
        <v>0</v>
      </c>
      <c r="I183" s="193">
        <f t="shared" si="28"/>
        <v>0</v>
      </c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>
        <v>1</v>
      </c>
      <c r="U183" s="191"/>
      <c r="V183" s="191">
        <v>1</v>
      </c>
      <c r="W183" s="191"/>
      <c r="X183" s="191"/>
      <c r="Y183" s="191"/>
      <c r="Z183" s="191"/>
      <c r="AA183" s="191"/>
      <c r="AB183" s="191"/>
      <c r="AC183" s="191"/>
      <c r="AD183" s="191">
        <v>4</v>
      </c>
      <c r="AE183" s="191">
        <v>5</v>
      </c>
      <c r="AF183" s="191">
        <v>11</v>
      </c>
      <c r="AG183" s="191"/>
      <c r="AH183" s="191"/>
      <c r="AK183" s="38">
        <f>Раздел2!D184</f>
        <v>1</v>
      </c>
    </row>
    <row r="184" spans="2:37" ht="15.75" customHeight="1">
      <c r="B184" s="127" t="s">
        <v>278</v>
      </c>
      <c r="C184" s="64" t="s">
        <v>679</v>
      </c>
      <c r="D184" s="193">
        <f>Раздел2!F185</f>
        <v>0</v>
      </c>
      <c r="E184" s="193">
        <f t="shared" si="24"/>
        <v>0</v>
      </c>
      <c r="F184" s="193">
        <f t="shared" si="25"/>
        <v>0</v>
      </c>
      <c r="G184" s="193">
        <f t="shared" si="26"/>
        <v>0</v>
      </c>
      <c r="H184" s="193">
        <f t="shared" si="27"/>
        <v>0</v>
      </c>
      <c r="I184" s="193">
        <f t="shared" si="28"/>
        <v>0</v>
      </c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K184" s="38">
        <f>Раздел2!D185</f>
        <v>0</v>
      </c>
    </row>
    <row r="185" spans="2:37" ht="15.75" customHeight="1">
      <c r="B185" s="127" t="s">
        <v>279</v>
      </c>
      <c r="C185" s="64" t="s">
        <v>680</v>
      </c>
      <c r="D185" s="193">
        <f>Раздел2!F186</f>
        <v>0</v>
      </c>
      <c r="E185" s="193">
        <f t="shared" si="24"/>
        <v>0</v>
      </c>
      <c r="F185" s="193">
        <f t="shared" si="25"/>
        <v>0</v>
      </c>
      <c r="G185" s="193">
        <f t="shared" si="26"/>
        <v>0</v>
      </c>
      <c r="H185" s="193">
        <f t="shared" si="27"/>
        <v>0</v>
      </c>
      <c r="I185" s="193">
        <f t="shared" si="28"/>
        <v>0</v>
      </c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K185" s="38">
        <f>Раздел2!D186</f>
        <v>0</v>
      </c>
    </row>
    <row r="186" spans="2:37" ht="15.75" customHeight="1">
      <c r="B186" s="127" t="s">
        <v>280</v>
      </c>
      <c r="C186" s="64" t="s">
        <v>681</v>
      </c>
      <c r="D186" s="193">
        <f>Раздел2!F187</f>
        <v>0</v>
      </c>
      <c r="E186" s="193">
        <f t="shared" si="24"/>
        <v>0</v>
      </c>
      <c r="F186" s="193">
        <f t="shared" si="25"/>
        <v>0</v>
      </c>
      <c r="G186" s="193">
        <f t="shared" si="26"/>
        <v>0</v>
      </c>
      <c r="H186" s="193">
        <f t="shared" si="27"/>
        <v>0</v>
      </c>
      <c r="I186" s="193">
        <f t="shared" si="28"/>
        <v>0</v>
      </c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K186" s="38">
        <f>Раздел2!D187</f>
        <v>0</v>
      </c>
    </row>
    <row r="187" spans="2:37" ht="15.75" customHeight="1">
      <c r="B187" s="126" t="s">
        <v>61</v>
      </c>
      <c r="C187" s="64" t="s">
        <v>682</v>
      </c>
      <c r="D187" s="193">
        <f>Раздел2!F188</f>
        <v>0</v>
      </c>
      <c r="E187" s="193">
        <f t="shared" si="24"/>
        <v>0</v>
      </c>
      <c r="F187" s="193">
        <f t="shared" si="25"/>
        <v>0</v>
      </c>
      <c r="G187" s="193">
        <f t="shared" si="26"/>
        <v>0</v>
      </c>
      <c r="H187" s="193">
        <f t="shared" si="27"/>
        <v>0</v>
      </c>
      <c r="I187" s="193">
        <f t="shared" si="28"/>
        <v>0</v>
      </c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K187" s="38">
        <f>Раздел2!D188</f>
        <v>0</v>
      </c>
    </row>
    <row r="188" spans="2:37" ht="15.75" customHeight="1">
      <c r="B188" s="126" t="s">
        <v>771</v>
      </c>
      <c r="C188" s="64" t="s">
        <v>683</v>
      </c>
      <c r="D188" s="193">
        <f>Раздел2!F189</f>
        <v>0</v>
      </c>
      <c r="E188" s="193">
        <f t="shared" si="24"/>
        <v>0</v>
      </c>
      <c r="F188" s="193">
        <f t="shared" si="25"/>
        <v>0</v>
      </c>
      <c r="G188" s="193">
        <f t="shared" si="26"/>
        <v>0</v>
      </c>
      <c r="H188" s="193">
        <f t="shared" si="27"/>
        <v>0</v>
      </c>
      <c r="I188" s="193">
        <f t="shared" si="28"/>
        <v>0</v>
      </c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K188" s="38">
        <f>Раздел2!D189</f>
        <v>0</v>
      </c>
    </row>
    <row r="189" spans="2:37" ht="15.75" customHeight="1">
      <c r="B189" s="126" t="s">
        <v>281</v>
      </c>
      <c r="C189" s="64" t="s">
        <v>684</v>
      </c>
      <c r="D189" s="193">
        <f>Раздел2!F190</f>
        <v>0</v>
      </c>
      <c r="E189" s="193">
        <f t="shared" si="24"/>
        <v>0</v>
      </c>
      <c r="F189" s="193">
        <f t="shared" si="25"/>
        <v>0</v>
      </c>
      <c r="G189" s="193">
        <f t="shared" si="26"/>
        <v>0</v>
      </c>
      <c r="H189" s="193">
        <f t="shared" si="27"/>
        <v>0</v>
      </c>
      <c r="I189" s="193">
        <f t="shared" si="28"/>
        <v>0</v>
      </c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K189" s="38">
        <f>Раздел2!D190</f>
        <v>0</v>
      </c>
    </row>
    <row r="190" spans="2:37" ht="15.75" customHeight="1">
      <c r="B190" s="126" t="s">
        <v>62</v>
      </c>
      <c r="C190" s="64" t="s">
        <v>685</v>
      </c>
      <c r="D190" s="193">
        <f>Раздел2!F191</f>
        <v>0</v>
      </c>
      <c r="E190" s="193">
        <f t="shared" si="24"/>
        <v>0</v>
      </c>
      <c r="F190" s="193">
        <f t="shared" si="25"/>
        <v>0</v>
      </c>
      <c r="G190" s="193">
        <f t="shared" si="26"/>
        <v>0</v>
      </c>
      <c r="H190" s="193">
        <f t="shared" si="27"/>
        <v>0</v>
      </c>
      <c r="I190" s="193">
        <f t="shared" si="28"/>
        <v>0</v>
      </c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K190" s="38">
        <f>Раздел2!D191</f>
        <v>0</v>
      </c>
    </row>
    <row r="191" spans="2:37" ht="15.75" customHeight="1">
      <c r="B191" s="126" t="s">
        <v>282</v>
      </c>
      <c r="C191" s="64" t="s">
        <v>686</v>
      </c>
      <c r="D191" s="193">
        <f>Раздел2!F192</f>
        <v>0</v>
      </c>
      <c r="E191" s="193">
        <f t="shared" si="24"/>
        <v>0</v>
      </c>
      <c r="F191" s="193">
        <f t="shared" si="25"/>
        <v>0</v>
      </c>
      <c r="G191" s="193">
        <f t="shared" si="26"/>
        <v>0</v>
      </c>
      <c r="H191" s="193">
        <f t="shared" si="27"/>
        <v>0</v>
      </c>
      <c r="I191" s="193">
        <f t="shared" si="28"/>
        <v>0</v>
      </c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K191" s="38">
        <f>Раздел2!D192</f>
        <v>0</v>
      </c>
    </row>
    <row r="192" spans="2:37" ht="15.75" customHeight="1">
      <c r="B192" s="126" t="s">
        <v>63</v>
      </c>
      <c r="C192" s="64" t="s">
        <v>687</v>
      </c>
      <c r="D192" s="193">
        <f>Раздел2!F193</f>
        <v>0</v>
      </c>
      <c r="E192" s="193">
        <f t="shared" si="24"/>
        <v>0</v>
      </c>
      <c r="F192" s="193">
        <f t="shared" si="25"/>
        <v>0</v>
      </c>
      <c r="G192" s="193">
        <f t="shared" si="26"/>
        <v>0</v>
      </c>
      <c r="H192" s="193">
        <f t="shared" si="27"/>
        <v>0</v>
      </c>
      <c r="I192" s="193">
        <f t="shared" si="28"/>
        <v>0</v>
      </c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K192" s="38">
        <f>Раздел2!D193</f>
        <v>0</v>
      </c>
    </row>
    <row r="193" spans="2:37" ht="15.75" customHeight="1">
      <c r="B193" s="126" t="s">
        <v>393</v>
      </c>
      <c r="C193" s="64" t="s">
        <v>688</v>
      </c>
      <c r="D193" s="193">
        <f>Раздел2!F194</f>
        <v>0</v>
      </c>
      <c r="E193" s="193">
        <f t="shared" si="24"/>
        <v>0</v>
      </c>
      <c r="F193" s="193">
        <f t="shared" si="25"/>
        <v>0</v>
      </c>
      <c r="G193" s="193">
        <f t="shared" si="26"/>
        <v>0</v>
      </c>
      <c r="H193" s="193">
        <f t="shared" si="27"/>
        <v>0</v>
      </c>
      <c r="I193" s="193">
        <f t="shared" si="28"/>
        <v>0</v>
      </c>
      <c r="J193" s="193">
        <f>SUM(J194:J197)</f>
        <v>0</v>
      </c>
      <c r="K193" s="193">
        <f t="shared" ref="K193:AH193" si="31">SUM(K194:K197)</f>
        <v>0</v>
      </c>
      <c r="L193" s="193">
        <f t="shared" si="31"/>
        <v>0</v>
      </c>
      <c r="M193" s="193">
        <f t="shared" si="31"/>
        <v>0</v>
      </c>
      <c r="N193" s="193">
        <f t="shared" si="31"/>
        <v>0</v>
      </c>
      <c r="O193" s="193">
        <f t="shared" si="31"/>
        <v>0</v>
      </c>
      <c r="P193" s="193">
        <f t="shared" si="31"/>
        <v>0</v>
      </c>
      <c r="Q193" s="193">
        <f t="shared" si="31"/>
        <v>0</v>
      </c>
      <c r="R193" s="193">
        <f t="shared" si="31"/>
        <v>0</v>
      </c>
      <c r="S193" s="193">
        <f t="shared" si="31"/>
        <v>0</v>
      </c>
      <c r="T193" s="193">
        <f t="shared" si="31"/>
        <v>0</v>
      </c>
      <c r="U193" s="193">
        <f t="shared" si="31"/>
        <v>0</v>
      </c>
      <c r="V193" s="193">
        <f t="shared" si="31"/>
        <v>0</v>
      </c>
      <c r="W193" s="193">
        <f t="shared" si="31"/>
        <v>0</v>
      </c>
      <c r="X193" s="193">
        <f t="shared" si="31"/>
        <v>0</v>
      </c>
      <c r="Y193" s="193">
        <f t="shared" si="31"/>
        <v>0</v>
      </c>
      <c r="Z193" s="193">
        <f t="shared" si="31"/>
        <v>0</v>
      </c>
      <c r="AA193" s="193">
        <f t="shared" si="31"/>
        <v>0</v>
      </c>
      <c r="AB193" s="193">
        <f t="shared" si="31"/>
        <v>0</v>
      </c>
      <c r="AC193" s="193">
        <f t="shared" si="31"/>
        <v>0</v>
      </c>
      <c r="AD193" s="193">
        <f t="shared" si="31"/>
        <v>0</v>
      </c>
      <c r="AE193" s="193">
        <f t="shared" si="31"/>
        <v>0</v>
      </c>
      <c r="AF193" s="193">
        <f t="shared" si="31"/>
        <v>0</v>
      </c>
      <c r="AG193" s="193">
        <f t="shared" si="31"/>
        <v>0</v>
      </c>
      <c r="AH193" s="193">
        <f t="shared" si="31"/>
        <v>0</v>
      </c>
      <c r="AK193" s="38">
        <f>Раздел2!D194</f>
        <v>0</v>
      </c>
    </row>
    <row r="194" spans="2:37" ht="21.75" customHeight="1">
      <c r="B194" s="127" t="s">
        <v>427</v>
      </c>
      <c r="C194" s="64" t="s">
        <v>689</v>
      </c>
      <c r="D194" s="193">
        <f>Раздел2!F195</f>
        <v>0</v>
      </c>
      <c r="E194" s="193">
        <f t="shared" si="24"/>
        <v>0</v>
      </c>
      <c r="F194" s="193">
        <f t="shared" si="25"/>
        <v>0</v>
      </c>
      <c r="G194" s="193">
        <f t="shared" si="26"/>
        <v>0</v>
      </c>
      <c r="H194" s="193">
        <f t="shared" si="27"/>
        <v>0</v>
      </c>
      <c r="I194" s="193">
        <f t="shared" si="28"/>
        <v>0</v>
      </c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K194" s="38">
        <f>Раздел2!D195</f>
        <v>0</v>
      </c>
    </row>
    <row r="195" spans="2:37" ht="15.75" customHeight="1">
      <c r="B195" s="127" t="s">
        <v>338</v>
      </c>
      <c r="C195" s="64" t="s">
        <v>690</v>
      </c>
      <c r="D195" s="193">
        <f>Раздел2!F196</f>
        <v>0</v>
      </c>
      <c r="E195" s="193">
        <f t="shared" si="24"/>
        <v>0</v>
      </c>
      <c r="F195" s="193">
        <f t="shared" si="25"/>
        <v>0</v>
      </c>
      <c r="G195" s="193">
        <f t="shared" si="26"/>
        <v>0</v>
      </c>
      <c r="H195" s="193">
        <f t="shared" si="27"/>
        <v>0</v>
      </c>
      <c r="I195" s="193">
        <f t="shared" si="28"/>
        <v>0</v>
      </c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K195" s="38">
        <f>Раздел2!D196</f>
        <v>0</v>
      </c>
    </row>
    <row r="196" spans="2:37" ht="15.75" customHeight="1">
      <c r="B196" s="127" t="s">
        <v>339</v>
      </c>
      <c r="C196" s="64" t="s">
        <v>691</v>
      </c>
      <c r="D196" s="193">
        <f>Раздел2!F197</f>
        <v>0</v>
      </c>
      <c r="E196" s="193">
        <f t="shared" si="24"/>
        <v>0</v>
      </c>
      <c r="F196" s="193">
        <f t="shared" si="25"/>
        <v>0</v>
      </c>
      <c r="G196" s="193">
        <f t="shared" si="26"/>
        <v>0</v>
      </c>
      <c r="H196" s="193">
        <f t="shared" si="27"/>
        <v>0</v>
      </c>
      <c r="I196" s="193">
        <f t="shared" si="28"/>
        <v>0</v>
      </c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K196" s="38">
        <f>Раздел2!D197</f>
        <v>0</v>
      </c>
    </row>
    <row r="197" spans="2:37" ht="15.75" customHeight="1">
      <c r="B197" s="127" t="s">
        <v>340</v>
      </c>
      <c r="C197" s="64" t="s">
        <v>692</v>
      </c>
      <c r="D197" s="193">
        <f>Раздел2!F198</f>
        <v>0</v>
      </c>
      <c r="E197" s="193">
        <f t="shared" si="24"/>
        <v>0</v>
      </c>
      <c r="F197" s="193">
        <f t="shared" si="25"/>
        <v>0</v>
      </c>
      <c r="G197" s="193">
        <f t="shared" si="26"/>
        <v>0</v>
      </c>
      <c r="H197" s="193">
        <f t="shared" si="27"/>
        <v>0</v>
      </c>
      <c r="I197" s="193">
        <f t="shared" si="28"/>
        <v>0</v>
      </c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K197" s="38">
        <f>Раздел2!D198</f>
        <v>0</v>
      </c>
    </row>
    <row r="198" spans="2:37" ht="15.75" customHeight="1">
      <c r="B198" s="126" t="s">
        <v>283</v>
      </c>
      <c r="C198" s="64" t="s">
        <v>693</v>
      </c>
      <c r="D198" s="193">
        <f>Раздел2!F199</f>
        <v>0</v>
      </c>
      <c r="E198" s="193">
        <f t="shared" si="24"/>
        <v>0</v>
      </c>
      <c r="F198" s="193">
        <f t="shared" si="25"/>
        <v>0</v>
      </c>
      <c r="G198" s="193">
        <f t="shared" si="26"/>
        <v>0</v>
      </c>
      <c r="H198" s="193">
        <f t="shared" si="27"/>
        <v>0</v>
      </c>
      <c r="I198" s="193">
        <f t="shared" si="28"/>
        <v>0</v>
      </c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K198" s="38">
        <f>Раздел2!D199</f>
        <v>0</v>
      </c>
    </row>
    <row r="199" spans="2:37" ht="15.75" customHeight="1">
      <c r="B199" s="126" t="s">
        <v>394</v>
      </c>
      <c r="C199" s="64" t="s">
        <v>694</v>
      </c>
      <c r="D199" s="193">
        <f>Раздел2!F200</f>
        <v>0</v>
      </c>
      <c r="E199" s="193">
        <f t="shared" si="24"/>
        <v>0</v>
      </c>
      <c r="F199" s="193">
        <f t="shared" si="25"/>
        <v>0</v>
      </c>
      <c r="G199" s="193">
        <f t="shared" si="26"/>
        <v>0</v>
      </c>
      <c r="H199" s="193">
        <f t="shared" si="27"/>
        <v>0</v>
      </c>
      <c r="I199" s="193">
        <f t="shared" si="28"/>
        <v>0</v>
      </c>
      <c r="J199" s="193">
        <f>SUM(J200:J202)</f>
        <v>0</v>
      </c>
      <c r="K199" s="193">
        <f t="shared" ref="K199:AH199" si="32">SUM(K200:K202)</f>
        <v>0</v>
      </c>
      <c r="L199" s="193">
        <f t="shared" si="32"/>
        <v>0</v>
      </c>
      <c r="M199" s="193">
        <f t="shared" si="32"/>
        <v>0</v>
      </c>
      <c r="N199" s="193">
        <f t="shared" si="32"/>
        <v>0</v>
      </c>
      <c r="O199" s="193">
        <f t="shared" si="32"/>
        <v>0</v>
      </c>
      <c r="P199" s="193">
        <f t="shared" si="32"/>
        <v>0</v>
      </c>
      <c r="Q199" s="193">
        <f t="shared" si="32"/>
        <v>0</v>
      </c>
      <c r="R199" s="193">
        <f t="shared" si="32"/>
        <v>0</v>
      </c>
      <c r="S199" s="193">
        <f t="shared" si="32"/>
        <v>0</v>
      </c>
      <c r="T199" s="193">
        <f t="shared" si="32"/>
        <v>0</v>
      </c>
      <c r="U199" s="193">
        <f t="shared" si="32"/>
        <v>0</v>
      </c>
      <c r="V199" s="193">
        <f t="shared" si="32"/>
        <v>0</v>
      </c>
      <c r="W199" s="193">
        <f t="shared" si="32"/>
        <v>0</v>
      </c>
      <c r="X199" s="193">
        <f t="shared" si="32"/>
        <v>0</v>
      </c>
      <c r="Y199" s="193">
        <f t="shared" si="32"/>
        <v>0</v>
      </c>
      <c r="Z199" s="193">
        <f t="shared" si="32"/>
        <v>0</v>
      </c>
      <c r="AA199" s="193">
        <f t="shared" si="32"/>
        <v>0</v>
      </c>
      <c r="AB199" s="193">
        <f t="shared" si="32"/>
        <v>0</v>
      </c>
      <c r="AC199" s="193">
        <f t="shared" si="32"/>
        <v>0</v>
      </c>
      <c r="AD199" s="193">
        <f t="shared" si="32"/>
        <v>0</v>
      </c>
      <c r="AE199" s="193">
        <f t="shared" si="32"/>
        <v>0</v>
      </c>
      <c r="AF199" s="193">
        <f t="shared" si="32"/>
        <v>0</v>
      </c>
      <c r="AG199" s="193">
        <f t="shared" si="32"/>
        <v>0</v>
      </c>
      <c r="AH199" s="193">
        <f t="shared" si="32"/>
        <v>0</v>
      </c>
      <c r="AK199" s="38">
        <f>Раздел2!D200</f>
        <v>0</v>
      </c>
    </row>
    <row r="200" spans="2:37" ht="21" customHeight="1">
      <c r="B200" s="127" t="s">
        <v>426</v>
      </c>
      <c r="C200" s="64" t="s">
        <v>695</v>
      </c>
      <c r="D200" s="193">
        <f>Раздел2!F201</f>
        <v>0</v>
      </c>
      <c r="E200" s="193">
        <f t="shared" si="24"/>
        <v>0</v>
      </c>
      <c r="F200" s="193">
        <f t="shared" si="25"/>
        <v>0</v>
      </c>
      <c r="G200" s="193">
        <f t="shared" si="26"/>
        <v>0</v>
      </c>
      <c r="H200" s="193">
        <f t="shared" si="27"/>
        <v>0</v>
      </c>
      <c r="I200" s="193">
        <f t="shared" si="28"/>
        <v>0</v>
      </c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K200" s="38">
        <f>Раздел2!D201</f>
        <v>0</v>
      </c>
    </row>
    <row r="201" spans="2:37" ht="15.75" customHeight="1">
      <c r="B201" s="126" t="s">
        <v>331</v>
      </c>
      <c r="C201" s="64" t="s">
        <v>696</v>
      </c>
      <c r="D201" s="193">
        <f>Раздел2!F202</f>
        <v>0</v>
      </c>
      <c r="E201" s="193">
        <f t="shared" ref="E201:E253" si="33">J201+O201+T201+Y201+AD201</f>
        <v>0</v>
      </c>
      <c r="F201" s="193">
        <f t="shared" ref="F201:F253" si="34">SUM(K201,P201,U201,Z201,AE201)</f>
        <v>0</v>
      </c>
      <c r="G201" s="193">
        <f t="shared" ref="G201:G253" si="35">SUM(L201,Q201,V201,AA201,AF201)</f>
        <v>0</v>
      </c>
      <c r="H201" s="193">
        <f t="shared" ref="H201:H253" si="36">SUM(M201,R201,W201,AB201,AG201)</f>
        <v>0</v>
      </c>
      <c r="I201" s="193">
        <f t="shared" ref="I201:I253" si="37">SUM(N201,S201,X201,AC201,AH201)</f>
        <v>0</v>
      </c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K201" s="38">
        <f>Раздел2!D202</f>
        <v>0</v>
      </c>
    </row>
    <row r="202" spans="2:37" ht="15.75" customHeight="1">
      <c r="B202" s="126" t="s">
        <v>332</v>
      </c>
      <c r="C202" s="64" t="s">
        <v>697</v>
      </c>
      <c r="D202" s="193">
        <f>Раздел2!F203</f>
        <v>0</v>
      </c>
      <c r="E202" s="193">
        <f t="shared" si="33"/>
        <v>0</v>
      </c>
      <c r="F202" s="193">
        <f t="shared" si="34"/>
        <v>0</v>
      </c>
      <c r="G202" s="193">
        <f t="shared" si="35"/>
        <v>0</v>
      </c>
      <c r="H202" s="193">
        <f t="shared" si="36"/>
        <v>0</v>
      </c>
      <c r="I202" s="193">
        <f t="shared" si="37"/>
        <v>0</v>
      </c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K202" s="38">
        <f>Раздел2!D203</f>
        <v>0</v>
      </c>
    </row>
    <row r="203" spans="2:37" ht="15.75" customHeight="1">
      <c r="B203" s="126" t="s">
        <v>284</v>
      </c>
      <c r="C203" s="64" t="s">
        <v>698</v>
      </c>
      <c r="D203" s="193">
        <f>Раздел2!F204</f>
        <v>0</v>
      </c>
      <c r="E203" s="193">
        <f t="shared" si="33"/>
        <v>0</v>
      </c>
      <c r="F203" s="193">
        <f t="shared" si="34"/>
        <v>0</v>
      </c>
      <c r="G203" s="193">
        <f t="shared" si="35"/>
        <v>0</v>
      </c>
      <c r="H203" s="193">
        <f t="shared" si="36"/>
        <v>0</v>
      </c>
      <c r="I203" s="193">
        <f t="shared" si="37"/>
        <v>0</v>
      </c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K203" s="38">
        <f>Раздел2!D204</f>
        <v>0</v>
      </c>
    </row>
    <row r="204" spans="2:37" ht="15.75" customHeight="1">
      <c r="B204" s="126" t="s">
        <v>64</v>
      </c>
      <c r="C204" s="64" t="s">
        <v>699</v>
      </c>
      <c r="D204" s="193">
        <f>Раздел2!F205</f>
        <v>0</v>
      </c>
      <c r="E204" s="193">
        <f t="shared" si="33"/>
        <v>0</v>
      </c>
      <c r="F204" s="193">
        <f t="shared" si="34"/>
        <v>0</v>
      </c>
      <c r="G204" s="193">
        <f t="shared" si="35"/>
        <v>0</v>
      </c>
      <c r="H204" s="193">
        <f t="shared" si="36"/>
        <v>0</v>
      </c>
      <c r="I204" s="193">
        <f t="shared" si="37"/>
        <v>0</v>
      </c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K204" s="38">
        <f>Раздел2!D205</f>
        <v>0</v>
      </c>
    </row>
    <row r="205" spans="2:37" ht="15.75" customHeight="1">
      <c r="B205" s="126" t="s">
        <v>65</v>
      </c>
      <c r="C205" s="64" t="s">
        <v>700</v>
      </c>
      <c r="D205" s="193">
        <f>Раздел2!F206</f>
        <v>0</v>
      </c>
      <c r="E205" s="193">
        <f t="shared" si="33"/>
        <v>0</v>
      </c>
      <c r="F205" s="193">
        <f t="shared" si="34"/>
        <v>0</v>
      </c>
      <c r="G205" s="193">
        <f t="shared" si="35"/>
        <v>0</v>
      </c>
      <c r="H205" s="193">
        <f t="shared" si="36"/>
        <v>0</v>
      </c>
      <c r="I205" s="193">
        <f t="shared" si="37"/>
        <v>0</v>
      </c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K205" s="38">
        <f>Раздел2!D206</f>
        <v>0</v>
      </c>
    </row>
    <row r="206" spans="2:37" ht="15.75" customHeight="1">
      <c r="B206" s="126" t="s">
        <v>66</v>
      </c>
      <c r="C206" s="64" t="s">
        <v>701</v>
      </c>
      <c r="D206" s="193">
        <f>Раздел2!F207</f>
        <v>0</v>
      </c>
      <c r="E206" s="193">
        <f t="shared" si="33"/>
        <v>0</v>
      </c>
      <c r="F206" s="193">
        <f t="shared" si="34"/>
        <v>0</v>
      </c>
      <c r="G206" s="193">
        <f t="shared" si="35"/>
        <v>0</v>
      </c>
      <c r="H206" s="193">
        <f t="shared" si="36"/>
        <v>0</v>
      </c>
      <c r="I206" s="193">
        <f t="shared" si="37"/>
        <v>0</v>
      </c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K206" s="38">
        <f>Раздел2!D207</f>
        <v>0</v>
      </c>
    </row>
    <row r="207" spans="2:37" ht="15.75" customHeight="1">
      <c r="B207" s="126" t="s">
        <v>67</v>
      </c>
      <c r="C207" s="64" t="s">
        <v>702</v>
      </c>
      <c r="D207" s="193">
        <f>Раздел2!F208</f>
        <v>0</v>
      </c>
      <c r="E207" s="193">
        <f t="shared" si="33"/>
        <v>0</v>
      </c>
      <c r="F207" s="193">
        <f t="shared" si="34"/>
        <v>0</v>
      </c>
      <c r="G207" s="193">
        <f t="shared" si="35"/>
        <v>0</v>
      </c>
      <c r="H207" s="193">
        <f t="shared" si="36"/>
        <v>0</v>
      </c>
      <c r="I207" s="193">
        <f t="shared" si="37"/>
        <v>0</v>
      </c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K207" s="38">
        <f>Раздел2!D208</f>
        <v>0</v>
      </c>
    </row>
    <row r="208" spans="2:37" ht="15.75" customHeight="1">
      <c r="B208" s="126" t="s">
        <v>68</v>
      </c>
      <c r="C208" s="64" t="s">
        <v>703</v>
      </c>
      <c r="D208" s="193">
        <f>Раздел2!F209</f>
        <v>0</v>
      </c>
      <c r="E208" s="193">
        <f t="shared" si="33"/>
        <v>0</v>
      </c>
      <c r="F208" s="193">
        <f t="shared" si="34"/>
        <v>0</v>
      </c>
      <c r="G208" s="193">
        <f t="shared" si="35"/>
        <v>0</v>
      </c>
      <c r="H208" s="193">
        <f t="shared" si="36"/>
        <v>0</v>
      </c>
      <c r="I208" s="193">
        <f t="shared" si="37"/>
        <v>0</v>
      </c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K208" s="38">
        <f>Раздел2!D209</f>
        <v>0</v>
      </c>
    </row>
    <row r="209" spans="2:37" ht="15.75" customHeight="1">
      <c r="B209" s="126" t="s">
        <v>395</v>
      </c>
      <c r="C209" s="64" t="s">
        <v>704</v>
      </c>
      <c r="D209" s="193">
        <f>Раздел2!F210</f>
        <v>230</v>
      </c>
      <c r="E209" s="193">
        <f t="shared" si="33"/>
        <v>8</v>
      </c>
      <c r="F209" s="193">
        <f t="shared" si="34"/>
        <v>5</v>
      </c>
      <c r="G209" s="193">
        <f t="shared" si="35"/>
        <v>13</v>
      </c>
      <c r="H209" s="193">
        <f t="shared" si="36"/>
        <v>0</v>
      </c>
      <c r="I209" s="193">
        <f t="shared" si="37"/>
        <v>0</v>
      </c>
      <c r="J209" s="193">
        <f>SUM(J210:J211)</f>
        <v>0</v>
      </c>
      <c r="K209" s="193">
        <f t="shared" ref="K209:AH209" si="38">SUM(K210:K211)</f>
        <v>0</v>
      </c>
      <c r="L209" s="193">
        <f t="shared" si="38"/>
        <v>0</v>
      </c>
      <c r="M209" s="193">
        <f t="shared" si="38"/>
        <v>0</v>
      </c>
      <c r="N209" s="193">
        <f t="shared" si="38"/>
        <v>0</v>
      </c>
      <c r="O209" s="193">
        <f t="shared" si="38"/>
        <v>0</v>
      </c>
      <c r="P209" s="193">
        <f t="shared" si="38"/>
        <v>0</v>
      </c>
      <c r="Q209" s="193">
        <f t="shared" si="38"/>
        <v>0</v>
      </c>
      <c r="R209" s="193">
        <f t="shared" si="38"/>
        <v>0</v>
      </c>
      <c r="S209" s="193">
        <f t="shared" si="38"/>
        <v>0</v>
      </c>
      <c r="T209" s="193">
        <f t="shared" si="38"/>
        <v>0</v>
      </c>
      <c r="U209" s="193">
        <f t="shared" si="38"/>
        <v>0</v>
      </c>
      <c r="V209" s="193">
        <f t="shared" si="38"/>
        <v>0</v>
      </c>
      <c r="W209" s="193">
        <f t="shared" si="38"/>
        <v>0</v>
      </c>
      <c r="X209" s="193">
        <f t="shared" si="38"/>
        <v>0</v>
      </c>
      <c r="Y209" s="193">
        <f t="shared" si="38"/>
        <v>0</v>
      </c>
      <c r="Z209" s="193">
        <f t="shared" si="38"/>
        <v>0</v>
      </c>
      <c r="AA209" s="193">
        <f t="shared" si="38"/>
        <v>0</v>
      </c>
      <c r="AB209" s="193">
        <f t="shared" si="38"/>
        <v>0</v>
      </c>
      <c r="AC209" s="193">
        <f t="shared" si="38"/>
        <v>0</v>
      </c>
      <c r="AD209" s="193">
        <f t="shared" si="38"/>
        <v>8</v>
      </c>
      <c r="AE209" s="193">
        <f t="shared" si="38"/>
        <v>5</v>
      </c>
      <c r="AF209" s="193">
        <f t="shared" si="38"/>
        <v>13</v>
      </c>
      <c r="AG209" s="193">
        <f t="shared" si="38"/>
        <v>0</v>
      </c>
      <c r="AH209" s="193">
        <f t="shared" si="38"/>
        <v>0</v>
      </c>
      <c r="AK209" s="38">
        <f>Раздел2!D210</f>
        <v>1</v>
      </c>
    </row>
    <row r="210" spans="2:37" ht="21.75" customHeight="1">
      <c r="B210" s="127" t="s">
        <v>428</v>
      </c>
      <c r="C210" s="64" t="s">
        <v>705</v>
      </c>
      <c r="D210" s="193">
        <f>Раздел2!F211</f>
        <v>0</v>
      </c>
      <c r="E210" s="193">
        <f t="shared" si="33"/>
        <v>0</v>
      </c>
      <c r="F210" s="193">
        <f t="shared" si="34"/>
        <v>0</v>
      </c>
      <c r="G210" s="193">
        <f t="shared" si="35"/>
        <v>0</v>
      </c>
      <c r="H210" s="193">
        <f t="shared" si="36"/>
        <v>0</v>
      </c>
      <c r="I210" s="193">
        <f t="shared" si="37"/>
        <v>0</v>
      </c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K210" s="38">
        <f>Раздел2!D211</f>
        <v>0</v>
      </c>
    </row>
    <row r="211" spans="2:37" ht="15.75" customHeight="1">
      <c r="B211" s="127" t="s">
        <v>301</v>
      </c>
      <c r="C211" s="64" t="s">
        <v>706</v>
      </c>
      <c r="D211" s="193">
        <f>Раздел2!F212</f>
        <v>230</v>
      </c>
      <c r="E211" s="193">
        <f t="shared" si="33"/>
        <v>8</v>
      </c>
      <c r="F211" s="193">
        <f t="shared" si="34"/>
        <v>5</v>
      </c>
      <c r="G211" s="193">
        <f t="shared" si="35"/>
        <v>13</v>
      </c>
      <c r="H211" s="193">
        <f t="shared" si="36"/>
        <v>0</v>
      </c>
      <c r="I211" s="193">
        <f t="shared" si="37"/>
        <v>0</v>
      </c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>
        <v>8</v>
      </c>
      <c r="AE211" s="191">
        <v>5</v>
      </c>
      <c r="AF211" s="191">
        <v>13</v>
      </c>
      <c r="AG211" s="191"/>
      <c r="AH211" s="191"/>
      <c r="AK211" s="38">
        <f>Раздел2!D212</f>
        <v>1</v>
      </c>
    </row>
    <row r="212" spans="2:37" ht="15.75" customHeight="1">
      <c r="B212" s="126" t="s">
        <v>69</v>
      </c>
      <c r="C212" s="64" t="s">
        <v>707</v>
      </c>
      <c r="D212" s="193">
        <f>Раздел2!F213</f>
        <v>80</v>
      </c>
      <c r="E212" s="193">
        <f t="shared" si="33"/>
        <v>0</v>
      </c>
      <c r="F212" s="193">
        <f t="shared" si="34"/>
        <v>0</v>
      </c>
      <c r="G212" s="193">
        <f t="shared" si="35"/>
        <v>0</v>
      </c>
      <c r="H212" s="193">
        <f t="shared" si="36"/>
        <v>0</v>
      </c>
      <c r="I212" s="193">
        <f t="shared" si="37"/>
        <v>0</v>
      </c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K212" s="38">
        <f>Раздел2!D213</f>
        <v>1</v>
      </c>
    </row>
    <row r="213" spans="2:37" ht="15.75" customHeight="1">
      <c r="B213" s="126" t="s">
        <v>70</v>
      </c>
      <c r="C213" s="64" t="s">
        <v>708</v>
      </c>
      <c r="D213" s="193">
        <f>Раздел2!F214</f>
        <v>0</v>
      </c>
      <c r="E213" s="193">
        <f t="shared" si="33"/>
        <v>0</v>
      </c>
      <c r="F213" s="193">
        <f t="shared" si="34"/>
        <v>0</v>
      </c>
      <c r="G213" s="193">
        <f t="shared" si="35"/>
        <v>0</v>
      </c>
      <c r="H213" s="193">
        <f t="shared" si="36"/>
        <v>0</v>
      </c>
      <c r="I213" s="193">
        <f t="shared" si="37"/>
        <v>0</v>
      </c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K213" s="38">
        <f>Раздел2!D214</f>
        <v>0</v>
      </c>
    </row>
    <row r="214" spans="2:37" ht="15.75" customHeight="1">
      <c r="B214" s="126" t="s">
        <v>71</v>
      </c>
      <c r="C214" s="64" t="s">
        <v>709</v>
      </c>
      <c r="D214" s="193">
        <f>Раздел2!F215</f>
        <v>0</v>
      </c>
      <c r="E214" s="193">
        <f t="shared" si="33"/>
        <v>0</v>
      </c>
      <c r="F214" s="193">
        <f t="shared" si="34"/>
        <v>0</v>
      </c>
      <c r="G214" s="193">
        <f t="shared" si="35"/>
        <v>0</v>
      </c>
      <c r="H214" s="193">
        <f t="shared" si="36"/>
        <v>0</v>
      </c>
      <c r="I214" s="193">
        <f t="shared" si="37"/>
        <v>0</v>
      </c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K214" s="38">
        <f>Раздел2!D215</f>
        <v>0</v>
      </c>
    </row>
    <row r="215" spans="2:37" ht="15.75" customHeight="1">
      <c r="B215" s="126" t="s">
        <v>396</v>
      </c>
      <c r="C215" s="64" t="s">
        <v>710</v>
      </c>
      <c r="D215" s="193">
        <f>Раздел2!F216</f>
        <v>0</v>
      </c>
      <c r="E215" s="193">
        <f t="shared" si="33"/>
        <v>0</v>
      </c>
      <c r="F215" s="193">
        <f t="shared" si="34"/>
        <v>0</v>
      </c>
      <c r="G215" s="193">
        <f t="shared" si="35"/>
        <v>0</v>
      </c>
      <c r="H215" s="193">
        <f t="shared" si="36"/>
        <v>0</v>
      </c>
      <c r="I215" s="193">
        <f t="shared" si="37"/>
        <v>0</v>
      </c>
      <c r="J215" s="193">
        <f>SUM(J216:J219)</f>
        <v>0</v>
      </c>
      <c r="K215" s="193">
        <f t="shared" ref="K215:AH215" si="39">SUM(K216:K219)</f>
        <v>0</v>
      </c>
      <c r="L215" s="193">
        <f t="shared" si="39"/>
        <v>0</v>
      </c>
      <c r="M215" s="193">
        <f t="shared" si="39"/>
        <v>0</v>
      </c>
      <c r="N215" s="193">
        <f t="shared" si="39"/>
        <v>0</v>
      </c>
      <c r="O215" s="193">
        <f t="shared" si="39"/>
        <v>0</v>
      </c>
      <c r="P215" s="193">
        <f t="shared" si="39"/>
        <v>0</v>
      </c>
      <c r="Q215" s="193">
        <f t="shared" si="39"/>
        <v>0</v>
      </c>
      <c r="R215" s="193">
        <f t="shared" si="39"/>
        <v>0</v>
      </c>
      <c r="S215" s="193">
        <f t="shared" si="39"/>
        <v>0</v>
      </c>
      <c r="T215" s="193">
        <f t="shared" si="39"/>
        <v>0</v>
      </c>
      <c r="U215" s="193">
        <f t="shared" si="39"/>
        <v>0</v>
      </c>
      <c r="V215" s="193">
        <f t="shared" si="39"/>
        <v>0</v>
      </c>
      <c r="W215" s="193">
        <f t="shared" si="39"/>
        <v>0</v>
      </c>
      <c r="X215" s="193">
        <f t="shared" si="39"/>
        <v>0</v>
      </c>
      <c r="Y215" s="193">
        <f t="shared" si="39"/>
        <v>0</v>
      </c>
      <c r="Z215" s="193">
        <f t="shared" si="39"/>
        <v>0</v>
      </c>
      <c r="AA215" s="193">
        <f t="shared" si="39"/>
        <v>0</v>
      </c>
      <c r="AB215" s="193">
        <f t="shared" si="39"/>
        <v>0</v>
      </c>
      <c r="AC215" s="193">
        <f t="shared" si="39"/>
        <v>0</v>
      </c>
      <c r="AD215" s="193">
        <f t="shared" si="39"/>
        <v>0</v>
      </c>
      <c r="AE215" s="193">
        <f t="shared" si="39"/>
        <v>0</v>
      </c>
      <c r="AF215" s="193">
        <f t="shared" si="39"/>
        <v>0</v>
      </c>
      <c r="AG215" s="193">
        <f t="shared" si="39"/>
        <v>0</v>
      </c>
      <c r="AH215" s="193">
        <f t="shared" si="39"/>
        <v>0</v>
      </c>
      <c r="AK215" s="38">
        <f>Раздел2!D216</f>
        <v>0</v>
      </c>
    </row>
    <row r="216" spans="2:37" ht="21" customHeight="1">
      <c r="B216" s="127" t="s">
        <v>429</v>
      </c>
      <c r="C216" s="64" t="s">
        <v>711</v>
      </c>
      <c r="D216" s="193">
        <f>Раздел2!F217</f>
        <v>0</v>
      </c>
      <c r="E216" s="193">
        <f t="shared" si="33"/>
        <v>0</v>
      </c>
      <c r="F216" s="193">
        <f t="shared" si="34"/>
        <v>0</v>
      </c>
      <c r="G216" s="193">
        <f t="shared" si="35"/>
        <v>0</v>
      </c>
      <c r="H216" s="193">
        <f t="shared" si="36"/>
        <v>0</v>
      </c>
      <c r="I216" s="193">
        <f t="shared" si="37"/>
        <v>0</v>
      </c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K216" s="38">
        <f>Раздел2!D217</f>
        <v>0</v>
      </c>
    </row>
    <row r="217" spans="2:37" ht="15">
      <c r="B217" s="127" t="s">
        <v>312</v>
      </c>
      <c r="C217" s="64" t="s">
        <v>712</v>
      </c>
      <c r="D217" s="193">
        <f>Раздел2!F218</f>
        <v>0</v>
      </c>
      <c r="E217" s="193">
        <f t="shared" si="33"/>
        <v>0</v>
      </c>
      <c r="F217" s="193">
        <f t="shared" si="34"/>
        <v>0</v>
      </c>
      <c r="G217" s="193">
        <f t="shared" si="35"/>
        <v>0</v>
      </c>
      <c r="H217" s="193">
        <f t="shared" si="36"/>
        <v>0</v>
      </c>
      <c r="I217" s="193">
        <f t="shared" si="37"/>
        <v>0</v>
      </c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K217" s="38">
        <f>Раздел2!D218</f>
        <v>0</v>
      </c>
    </row>
    <row r="218" spans="2:37" ht="15.75" customHeight="1">
      <c r="B218" s="127" t="s">
        <v>313</v>
      </c>
      <c r="C218" s="64" t="s">
        <v>713</v>
      </c>
      <c r="D218" s="193">
        <f>Раздел2!F219</f>
        <v>0</v>
      </c>
      <c r="E218" s="193">
        <f t="shared" si="33"/>
        <v>0</v>
      </c>
      <c r="F218" s="193">
        <f t="shared" si="34"/>
        <v>0</v>
      </c>
      <c r="G218" s="193">
        <f t="shared" si="35"/>
        <v>0</v>
      </c>
      <c r="H218" s="193">
        <f t="shared" si="36"/>
        <v>0</v>
      </c>
      <c r="I218" s="193">
        <f t="shared" si="37"/>
        <v>0</v>
      </c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K218" s="38">
        <f>Раздел2!D219</f>
        <v>0</v>
      </c>
    </row>
    <row r="219" spans="2:37" ht="15.75" customHeight="1">
      <c r="B219" s="127" t="s">
        <v>314</v>
      </c>
      <c r="C219" s="64" t="s">
        <v>714</v>
      </c>
      <c r="D219" s="193">
        <f>Раздел2!F220</f>
        <v>0</v>
      </c>
      <c r="E219" s="193">
        <f t="shared" si="33"/>
        <v>0</v>
      </c>
      <c r="F219" s="193">
        <f t="shared" si="34"/>
        <v>0</v>
      </c>
      <c r="G219" s="193">
        <f t="shared" si="35"/>
        <v>0</v>
      </c>
      <c r="H219" s="193">
        <f t="shared" si="36"/>
        <v>0</v>
      </c>
      <c r="I219" s="193">
        <f t="shared" si="37"/>
        <v>0</v>
      </c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K219" s="38">
        <f>Раздел2!D220</f>
        <v>0</v>
      </c>
    </row>
    <row r="220" spans="2:37" ht="15.75" customHeight="1">
      <c r="B220" s="126" t="s">
        <v>72</v>
      </c>
      <c r="C220" s="64" t="s">
        <v>715</v>
      </c>
      <c r="D220" s="193">
        <f>Раздел2!F221</f>
        <v>0</v>
      </c>
      <c r="E220" s="193">
        <f t="shared" si="33"/>
        <v>0</v>
      </c>
      <c r="F220" s="193">
        <f t="shared" si="34"/>
        <v>0</v>
      </c>
      <c r="G220" s="193">
        <f t="shared" si="35"/>
        <v>0</v>
      </c>
      <c r="H220" s="193">
        <f t="shared" si="36"/>
        <v>0</v>
      </c>
      <c r="I220" s="193">
        <f t="shared" si="37"/>
        <v>0</v>
      </c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K220" s="38">
        <f>Раздел2!D221</f>
        <v>0</v>
      </c>
    </row>
    <row r="221" spans="2:37" ht="15.75" customHeight="1">
      <c r="B221" s="126" t="s">
        <v>505</v>
      </c>
      <c r="C221" s="64" t="s">
        <v>716</v>
      </c>
      <c r="D221" s="193">
        <f>Раздел2!F222</f>
        <v>0</v>
      </c>
      <c r="E221" s="193">
        <f t="shared" si="33"/>
        <v>0</v>
      </c>
      <c r="F221" s="193">
        <f t="shared" si="34"/>
        <v>0</v>
      </c>
      <c r="G221" s="193">
        <f t="shared" si="35"/>
        <v>0</v>
      </c>
      <c r="H221" s="193">
        <f t="shared" si="36"/>
        <v>0</v>
      </c>
      <c r="I221" s="193">
        <f t="shared" si="37"/>
        <v>0</v>
      </c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K221" s="38">
        <f>Раздел2!D222</f>
        <v>0</v>
      </c>
    </row>
    <row r="222" spans="2:37" ht="15.75" customHeight="1">
      <c r="B222" s="126" t="s">
        <v>506</v>
      </c>
      <c r="C222" s="64" t="s">
        <v>717</v>
      </c>
      <c r="D222" s="193">
        <f>Раздел2!F223</f>
        <v>0</v>
      </c>
      <c r="E222" s="193">
        <f t="shared" si="33"/>
        <v>0</v>
      </c>
      <c r="F222" s="193">
        <f t="shared" si="34"/>
        <v>0</v>
      </c>
      <c r="G222" s="193">
        <f t="shared" si="35"/>
        <v>0</v>
      </c>
      <c r="H222" s="193">
        <f t="shared" si="36"/>
        <v>0</v>
      </c>
      <c r="I222" s="193">
        <f t="shared" si="37"/>
        <v>0</v>
      </c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K222" s="38">
        <f>Раздел2!D223</f>
        <v>0</v>
      </c>
    </row>
    <row r="223" spans="2:37" ht="15.75" customHeight="1">
      <c r="B223" s="126" t="s">
        <v>73</v>
      </c>
      <c r="C223" s="64" t="s">
        <v>718</v>
      </c>
      <c r="D223" s="193">
        <f>Раздел2!F224</f>
        <v>0</v>
      </c>
      <c r="E223" s="193">
        <f t="shared" si="33"/>
        <v>0</v>
      </c>
      <c r="F223" s="193">
        <f t="shared" si="34"/>
        <v>0</v>
      </c>
      <c r="G223" s="193">
        <f t="shared" si="35"/>
        <v>0</v>
      </c>
      <c r="H223" s="193">
        <f t="shared" si="36"/>
        <v>0</v>
      </c>
      <c r="I223" s="193">
        <f t="shared" si="37"/>
        <v>0</v>
      </c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K223" s="38">
        <f>Раздел2!D224</f>
        <v>0</v>
      </c>
    </row>
    <row r="224" spans="2:37" ht="15.75" customHeight="1">
      <c r="B224" s="126" t="s">
        <v>397</v>
      </c>
      <c r="C224" s="64" t="s">
        <v>719</v>
      </c>
      <c r="D224" s="193">
        <f>Раздел2!F225</f>
        <v>0</v>
      </c>
      <c r="E224" s="193">
        <f t="shared" si="33"/>
        <v>0</v>
      </c>
      <c r="F224" s="193">
        <f t="shared" si="34"/>
        <v>0</v>
      </c>
      <c r="G224" s="193">
        <f t="shared" si="35"/>
        <v>0</v>
      </c>
      <c r="H224" s="193">
        <f t="shared" si="36"/>
        <v>0</v>
      </c>
      <c r="I224" s="193">
        <f t="shared" si="37"/>
        <v>0</v>
      </c>
      <c r="J224" s="193">
        <f>SUM(J225:J229)</f>
        <v>0</v>
      </c>
      <c r="K224" s="193">
        <f t="shared" ref="K224:AH224" si="40">SUM(K225:K229)</f>
        <v>0</v>
      </c>
      <c r="L224" s="193">
        <f t="shared" si="40"/>
        <v>0</v>
      </c>
      <c r="M224" s="193">
        <f t="shared" si="40"/>
        <v>0</v>
      </c>
      <c r="N224" s="193">
        <f t="shared" si="40"/>
        <v>0</v>
      </c>
      <c r="O224" s="193">
        <f t="shared" si="40"/>
        <v>0</v>
      </c>
      <c r="P224" s="193">
        <f t="shared" si="40"/>
        <v>0</v>
      </c>
      <c r="Q224" s="193">
        <f t="shared" si="40"/>
        <v>0</v>
      </c>
      <c r="R224" s="193">
        <f t="shared" si="40"/>
        <v>0</v>
      </c>
      <c r="S224" s="193">
        <f t="shared" si="40"/>
        <v>0</v>
      </c>
      <c r="T224" s="193">
        <f t="shared" si="40"/>
        <v>0</v>
      </c>
      <c r="U224" s="193">
        <f t="shared" si="40"/>
        <v>0</v>
      </c>
      <c r="V224" s="193">
        <f t="shared" si="40"/>
        <v>0</v>
      </c>
      <c r="W224" s="193">
        <f t="shared" si="40"/>
        <v>0</v>
      </c>
      <c r="X224" s="193">
        <f t="shared" si="40"/>
        <v>0</v>
      </c>
      <c r="Y224" s="193">
        <f t="shared" si="40"/>
        <v>0</v>
      </c>
      <c r="Z224" s="193">
        <f t="shared" si="40"/>
        <v>0</v>
      </c>
      <c r="AA224" s="193">
        <f t="shared" si="40"/>
        <v>0</v>
      </c>
      <c r="AB224" s="193">
        <f t="shared" si="40"/>
        <v>0</v>
      </c>
      <c r="AC224" s="193">
        <f t="shared" si="40"/>
        <v>0</v>
      </c>
      <c r="AD224" s="193">
        <f t="shared" si="40"/>
        <v>0</v>
      </c>
      <c r="AE224" s="193">
        <f t="shared" si="40"/>
        <v>0</v>
      </c>
      <c r="AF224" s="193">
        <f t="shared" si="40"/>
        <v>0</v>
      </c>
      <c r="AG224" s="193">
        <f t="shared" si="40"/>
        <v>0</v>
      </c>
      <c r="AH224" s="193">
        <f t="shared" si="40"/>
        <v>0</v>
      </c>
      <c r="AK224" s="38">
        <f>Раздел2!D225</f>
        <v>0</v>
      </c>
    </row>
    <row r="225" spans="2:37" ht="21" customHeight="1">
      <c r="B225" s="127" t="s">
        <v>430</v>
      </c>
      <c r="C225" s="64" t="s">
        <v>720</v>
      </c>
      <c r="D225" s="193">
        <f>Раздел2!F226</f>
        <v>0</v>
      </c>
      <c r="E225" s="193">
        <f t="shared" si="33"/>
        <v>0</v>
      </c>
      <c r="F225" s="193">
        <f t="shared" si="34"/>
        <v>0</v>
      </c>
      <c r="G225" s="193">
        <f t="shared" si="35"/>
        <v>0</v>
      </c>
      <c r="H225" s="193">
        <f t="shared" si="36"/>
        <v>0</v>
      </c>
      <c r="I225" s="193">
        <f t="shared" si="37"/>
        <v>0</v>
      </c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K225" s="38">
        <f>Раздел2!D226</f>
        <v>0</v>
      </c>
    </row>
    <row r="226" spans="2:37" ht="15.75" customHeight="1">
      <c r="B226" s="127" t="s">
        <v>315</v>
      </c>
      <c r="C226" s="64" t="s">
        <v>721</v>
      </c>
      <c r="D226" s="193">
        <f>Раздел2!F227</f>
        <v>0</v>
      </c>
      <c r="E226" s="193">
        <f t="shared" si="33"/>
        <v>0</v>
      </c>
      <c r="F226" s="193">
        <f t="shared" si="34"/>
        <v>0</v>
      </c>
      <c r="G226" s="193">
        <f t="shared" si="35"/>
        <v>0</v>
      </c>
      <c r="H226" s="193">
        <f t="shared" si="36"/>
        <v>0</v>
      </c>
      <c r="I226" s="193">
        <f t="shared" si="37"/>
        <v>0</v>
      </c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K226" s="38">
        <f>Раздел2!D227</f>
        <v>0</v>
      </c>
    </row>
    <row r="227" spans="2:37" ht="15.75" customHeight="1">
      <c r="B227" s="127" t="s">
        <v>317</v>
      </c>
      <c r="C227" s="64" t="s">
        <v>722</v>
      </c>
      <c r="D227" s="193">
        <f>Раздел2!F228</f>
        <v>0</v>
      </c>
      <c r="E227" s="193">
        <f t="shared" si="33"/>
        <v>0</v>
      </c>
      <c r="F227" s="193">
        <f t="shared" si="34"/>
        <v>0</v>
      </c>
      <c r="G227" s="193">
        <f t="shared" si="35"/>
        <v>0</v>
      </c>
      <c r="H227" s="193">
        <f t="shared" si="36"/>
        <v>0</v>
      </c>
      <c r="I227" s="193">
        <f t="shared" si="37"/>
        <v>0</v>
      </c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K227" s="38">
        <f>Раздел2!D228</f>
        <v>0</v>
      </c>
    </row>
    <row r="228" spans="2:37" ht="15.75" customHeight="1">
      <c r="B228" s="127" t="s">
        <v>316</v>
      </c>
      <c r="C228" s="64" t="s">
        <v>723</v>
      </c>
      <c r="D228" s="193">
        <f>Раздел2!F229</f>
        <v>0</v>
      </c>
      <c r="E228" s="193">
        <f t="shared" si="33"/>
        <v>0</v>
      </c>
      <c r="F228" s="193">
        <f t="shared" si="34"/>
        <v>0</v>
      </c>
      <c r="G228" s="193">
        <f t="shared" si="35"/>
        <v>0</v>
      </c>
      <c r="H228" s="193">
        <f t="shared" si="36"/>
        <v>0</v>
      </c>
      <c r="I228" s="193">
        <f t="shared" si="37"/>
        <v>0</v>
      </c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K228" s="38">
        <f>Раздел2!D229</f>
        <v>0</v>
      </c>
    </row>
    <row r="229" spans="2:37" ht="15.75" customHeight="1">
      <c r="B229" s="127" t="s">
        <v>318</v>
      </c>
      <c r="C229" s="64" t="s">
        <v>724</v>
      </c>
      <c r="D229" s="193">
        <f>Раздел2!F230</f>
        <v>0</v>
      </c>
      <c r="E229" s="193">
        <f t="shared" si="33"/>
        <v>0</v>
      </c>
      <c r="F229" s="193">
        <f t="shared" si="34"/>
        <v>0</v>
      </c>
      <c r="G229" s="193">
        <f t="shared" si="35"/>
        <v>0</v>
      </c>
      <c r="H229" s="193">
        <f t="shared" si="36"/>
        <v>0</v>
      </c>
      <c r="I229" s="193">
        <f t="shared" si="37"/>
        <v>0</v>
      </c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K229" s="38">
        <f>Раздел2!D230</f>
        <v>0</v>
      </c>
    </row>
    <row r="230" spans="2:37" ht="15.75" customHeight="1">
      <c r="B230" s="126" t="s">
        <v>774</v>
      </c>
      <c r="C230" s="64" t="s">
        <v>725</v>
      </c>
      <c r="D230" s="193">
        <f>Раздел2!F231</f>
        <v>0</v>
      </c>
      <c r="E230" s="193">
        <f t="shared" si="33"/>
        <v>0</v>
      </c>
      <c r="F230" s="193">
        <f t="shared" si="34"/>
        <v>0</v>
      </c>
      <c r="G230" s="193">
        <f t="shared" si="35"/>
        <v>0</v>
      </c>
      <c r="H230" s="193">
        <f t="shared" si="36"/>
        <v>0</v>
      </c>
      <c r="I230" s="193">
        <f t="shared" si="37"/>
        <v>0</v>
      </c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K230" s="38">
        <f>Раздел2!D231</f>
        <v>0</v>
      </c>
    </row>
    <row r="231" spans="2:37" ht="15.75" customHeight="1">
      <c r="B231" s="126" t="s">
        <v>398</v>
      </c>
      <c r="C231" s="64" t="s">
        <v>726</v>
      </c>
      <c r="D231" s="193">
        <f>Раздел2!F232</f>
        <v>125</v>
      </c>
      <c r="E231" s="193">
        <f t="shared" si="33"/>
        <v>0</v>
      </c>
      <c r="F231" s="193">
        <f t="shared" si="34"/>
        <v>0</v>
      </c>
      <c r="G231" s="193">
        <f t="shared" si="35"/>
        <v>0</v>
      </c>
      <c r="H231" s="193">
        <f t="shared" si="36"/>
        <v>0</v>
      </c>
      <c r="I231" s="193">
        <f t="shared" si="37"/>
        <v>0</v>
      </c>
      <c r="J231" s="193">
        <f>SUM(J232:J235)</f>
        <v>0</v>
      </c>
      <c r="K231" s="193">
        <f t="shared" ref="K231:AH231" si="41">SUM(K232:K235)</f>
        <v>0</v>
      </c>
      <c r="L231" s="193">
        <f t="shared" si="41"/>
        <v>0</v>
      </c>
      <c r="M231" s="193">
        <f>SUM(M232:M235)</f>
        <v>0</v>
      </c>
      <c r="N231" s="193">
        <f t="shared" si="41"/>
        <v>0</v>
      </c>
      <c r="O231" s="193">
        <f t="shared" si="41"/>
        <v>0</v>
      </c>
      <c r="P231" s="193">
        <f t="shared" si="41"/>
        <v>0</v>
      </c>
      <c r="Q231" s="193">
        <f t="shared" si="41"/>
        <v>0</v>
      </c>
      <c r="R231" s="193">
        <f t="shared" si="41"/>
        <v>0</v>
      </c>
      <c r="S231" s="193">
        <f t="shared" si="41"/>
        <v>0</v>
      </c>
      <c r="T231" s="193">
        <f t="shared" si="41"/>
        <v>0</v>
      </c>
      <c r="U231" s="193">
        <f t="shared" si="41"/>
        <v>0</v>
      </c>
      <c r="V231" s="193">
        <f t="shared" si="41"/>
        <v>0</v>
      </c>
      <c r="W231" s="193">
        <f t="shared" si="41"/>
        <v>0</v>
      </c>
      <c r="X231" s="193">
        <f t="shared" si="41"/>
        <v>0</v>
      </c>
      <c r="Y231" s="193">
        <f t="shared" si="41"/>
        <v>0</v>
      </c>
      <c r="Z231" s="193">
        <f t="shared" si="41"/>
        <v>0</v>
      </c>
      <c r="AA231" s="193">
        <f t="shared" si="41"/>
        <v>0</v>
      </c>
      <c r="AB231" s="193">
        <f t="shared" si="41"/>
        <v>0</v>
      </c>
      <c r="AC231" s="193">
        <f t="shared" si="41"/>
        <v>0</v>
      </c>
      <c r="AD231" s="193">
        <f t="shared" si="41"/>
        <v>0</v>
      </c>
      <c r="AE231" s="193">
        <f t="shared" si="41"/>
        <v>0</v>
      </c>
      <c r="AF231" s="193">
        <f t="shared" si="41"/>
        <v>0</v>
      </c>
      <c r="AG231" s="193">
        <f t="shared" si="41"/>
        <v>0</v>
      </c>
      <c r="AH231" s="193">
        <f t="shared" si="41"/>
        <v>0</v>
      </c>
      <c r="AK231" s="38">
        <f>Раздел2!D232</f>
        <v>1</v>
      </c>
    </row>
    <row r="232" spans="2:37" ht="21">
      <c r="B232" s="127" t="s">
        <v>431</v>
      </c>
      <c r="C232" s="64" t="s">
        <v>727</v>
      </c>
      <c r="D232" s="193">
        <f>Раздел2!F233</f>
        <v>125</v>
      </c>
      <c r="E232" s="193">
        <f t="shared" si="33"/>
        <v>0</v>
      </c>
      <c r="F232" s="193">
        <f t="shared" si="34"/>
        <v>0</v>
      </c>
      <c r="G232" s="193">
        <f t="shared" si="35"/>
        <v>0</v>
      </c>
      <c r="H232" s="193">
        <f t="shared" si="36"/>
        <v>0</v>
      </c>
      <c r="I232" s="193">
        <f t="shared" si="37"/>
        <v>0</v>
      </c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K232" s="38">
        <f>Раздел2!D233</f>
        <v>1</v>
      </c>
    </row>
    <row r="233" spans="2:37" ht="15.75" customHeight="1">
      <c r="B233" s="127" t="s">
        <v>295</v>
      </c>
      <c r="C233" s="64" t="s">
        <v>728</v>
      </c>
      <c r="D233" s="193">
        <f>Раздел2!F234</f>
        <v>0</v>
      </c>
      <c r="E233" s="193">
        <f t="shared" si="33"/>
        <v>0</v>
      </c>
      <c r="F233" s="193">
        <f t="shared" si="34"/>
        <v>0</v>
      </c>
      <c r="G233" s="193">
        <f t="shared" si="35"/>
        <v>0</v>
      </c>
      <c r="H233" s="193">
        <f t="shared" si="36"/>
        <v>0</v>
      </c>
      <c r="I233" s="193">
        <f t="shared" si="37"/>
        <v>0</v>
      </c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K233" s="38">
        <f>Раздел2!D234</f>
        <v>0</v>
      </c>
    </row>
    <row r="234" spans="2:37" ht="15.75" customHeight="1">
      <c r="B234" s="127" t="s">
        <v>138</v>
      </c>
      <c r="C234" s="64" t="s">
        <v>729</v>
      </c>
      <c r="D234" s="193">
        <f>Раздел2!F235</f>
        <v>0</v>
      </c>
      <c r="E234" s="193">
        <f t="shared" si="33"/>
        <v>0</v>
      </c>
      <c r="F234" s="193">
        <f t="shared" si="34"/>
        <v>0</v>
      </c>
      <c r="G234" s="193">
        <f t="shared" si="35"/>
        <v>0</v>
      </c>
      <c r="H234" s="193">
        <f t="shared" si="36"/>
        <v>0</v>
      </c>
      <c r="I234" s="193">
        <f t="shared" si="37"/>
        <v>0</v>
      </c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K234" s="38">
        <f>Раздел2!D235</f>
        <v>0</v>
      </c>
    </row>
    <row r="235" spans="2:37" ht="15.75" customHeight="1">
      <c r="B235" s="127" t="s">
        <v>136</v>
      </c>
      <c r="C235" s="64" t="s">
        <v>730</v>
      </c>
      <c r="D235" s="193">
        <f>Раздел2!F236</f>
        <v>0</v>
      </c>
      <c r="E235" s="193">
        <f t="shared" si="33"/>
        <v>0</v>
      </c>
      <c r="F235" s="193">
        <f t="shared" si="34"/>
        <v>0</v>
      </c>
      <c r="G235" s="193">
        <f t="shared" si="35"/>
        <v>0</v>
      </c>
      <c r="H235" s="193">
        <f t="shared" si="36"/>
        <v>0</v>
      </c>
      <c r="I235" s="193">
        <f t="shared" si="37"/>
        <v>0</v>
      </c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K235" s="38">
        <f>Раздел2!D236</f>
        <v>0</v>
      </c>
    </row>
    <row r="236" spans="2:37" ht="15.75" customHeight="1">
      <c r="B236" s="126" t="s">
        <v>285</v>
      </c>
      <c r="C236" s="64" t="s">
        <v>731</v>
      </c>
      <c r="D236" s="193">
        <f>Раздел2!F237</f>
        <v>0</v>
      </c>
      <c r="E236" s="193">
        <f t="shared" si="33"/>
        <v>0</v>
      </c>
      <c r="F236" s="193">
        <f t="shared" si="34"/>
        <v>0</v>
      </c>
      <c r="G236" s="193">
        <f t="shared" si="35"/>
        <v>0</v>
      </c>
      <c r="H236" s="193">
        <f t="shared" si="36"/>
        <v>0</v>
      </c>
      <c r="I236" s="193">
        <f t="shared" si="37"/>
        <v>0</v>
      </c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K236" s="38">
        <f>Раздел2!D237</f>
        <v>0</v>
      </c>
    </row>
    <row r="237" spans="2:37" ht="15.75" customHeight="1">
      <c r="B237" s="126" t="s">
        <v>399</v>
      </c>
      <c r="C237" s="64" t="s">
        <v>732</v>
      </c>
      <c r="D237" s="193">
        <f>Раздел2!F238</f>
        <v>0</v>
      </c>
      <c r="E237" s="193">
        <f t="shared" si="33"/>
        <v>0</v>
      </c>
      <c r="F237" s="193">
        <f t="shared" si="34"/>
        <v>0</v>
      </c>
      <c r="G237" s="193">
        <f t="shared" si="35"/>
        <v>0</v>
      </c>
      <c r="H237" s="193">
        <f t="shared" si="36"/>
        <v>0</v>
      </c>
      <c r="I237" s="193">
        <f t="shared" si="37"/>
        <v>0</v>
      </c>
      <c r="J237" s="193">
        <f>SUM(J238:J239)</f>
        <v>0</v>
      </c>
      <c r="K237" s="193">
        <f t="shared" ref="K237:AH237" si="42">SUM(K238:K239)</f>
        <v>0</v>
      </c>
      <c r="L237" s="193">
        <f t="shared" si="42"/>
        <v>0</v>
      </c>
      <c r="M237" s="193">
        <f t="shared" si="42"/>
        <v>0</v>
      </c>
      <c r="N237" s="193">
        <f t="shared" si="42"/>
        <v>0</v>
      </c>
      <c r="O237" s="193">
        <f t="shared" si="42"/>
        <v>0</v>
      </c>
      <c r="P237" s="193">
        <f t="shared" si="42"/>
        <v>0</v>
      </c>
      <c r="Q237" s="193">
        <f t="shared" si="42"/>
        <v>0</v>
      </c>
      <c r="R237" s="193">
        <f t="shared" si="42"/>
        <v>0</v>
      </c>
      <c r="S237" s="193">
        <f t="shared" si="42"/>
        <v>0</v>
      </c>
      <c r="T237" s="193">
        <f t="shared" si="42"/>
        <v>0</v>
      </c>
      <c r="U237" s="193">
        <f t="shared" si="42"/>
        <v>0</v>
      </c>
      <c r="V237" s="193">
        <f t="shared" si="42"/>
        <v>0</v>
      </c>
      <c r="W237" s="193">
        <f t="shared" si="42"/>
        <v>0</v>
      </c>
      <c r="X237" s="193">
        <f t="shared" si="42"/>
        <v>0</v>
      </c>
      <c r="Y237" s="193">
        <f t="shared" si="42"/>
        <v>0</v>
      </c>
      <c r="Z237" s="193">
        <f t="shared" si="42"/>
        <v>0</v>
      </c>
      <c r="AA237" s="193">
        <f t="shared" si="42"/>
        <v>0</v>
      </c>
      <c r="AB237" s="193">
        <f t="shared" si="42"/>
        <v>0</v>
      </c>
      <c r="AC237" s="193">
        <f t="shared" si="42"/>
        <v>0</v>
      </c>
      <c r="AD237" s="193">
        <f t="shared" si="42"/>
        <v>0</v>
      </c>
      <c r="AE237" s="193">
        <f t="shared" si="42"/>
        <v>0</v>
      </c>
      <c r="AF237" s="193">
        <f t="shared" si="42"/>
        <v>0</v>
      </c>
      <c r="AG237" s="193">
        <f t="shared" si="42"/>
        <v>0</v>
      </c>
      <c r="AH237" s="193">
        <f t="shared" si="42"/>
        <v>0</v>
      </c>
      <c r="AK237" s="38">
        <f>Раздел2!D238</f>
        <v>0</v>
      </c>
    </row>
    <row r="238" spans="2:37" ht="21">
      <c r="B238" s="127" t="s">
        <v>432</v>
      </c>
      <c r="C238" s="64" t="s">
        <v>733</v>
      </c>
      <c r="D238" s="193">
        <f>Раздел2!F239</f>
        <v>0</v>
      </c>
      <c r="E238" s="193">
        <f t="shared" si="33"/>
        <v>0</v>
      </c>
      <c r="F238" s="193">
        <f t="shared" si="34"/>
        <v>0</v>
      </c>
      <c r="G238" s="193">
        <f t="shared" si="35"/>
        <v>0</v>
      </c>
      <c r="H238" s="193">
        <f t="shared" si="36"/>
        <v>0</v>
      </c>
      <c r="I238" s="193">
        <f t="shared" si="37"/>
        <v>0</v>
      </c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K238" s="38">
        <f>Раздел2!D239</f>
        <v>0</v>
      </c>
    </row>
    <row r="239" spans="2:37" ht="15.75" customHeight="1">
      <c r="B239" s="127" t="s">
        <v>296</v>
      </c>
      <c r="C239" s="64" t="s">
        <v>734</v>
      </c>
      <c r="D239" s="193">
        <f>Раздел2!F240</f>
        <v>0</v>
      </c>
      <c r="E239" s="193">
        <f t="shared" si="33"/>
        <v>0</v>
      </c>
      <c r="F239" s="193">
        <f t="shared" si="34"/>
        <v>0</v>
      </c>
      <c r="G239" s="193">
        <f t="shared" si="35"/>
        <v>0</v>
      </c>
      <c r="H239" s="193">
        <f t="shared" si="36"/>
        <v>0</v>
      </c>
      <c r="I239" s="193">
        <f t="shared" si="37"/>
        <v>0</v>
      </c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K239" s="38">
        <f>Раздел2!D240</f>
        <v>0</v>
      </c>
    </row>
    <row r="240" spans="2:37" ht="15.75" customHeight="1">
      <c r="B240" s="126" t="s">
        <v>756</v>
      </c>
      <c r="C240" s="64" t="s">
        <v>735</v>
      </c>
      <c r="D240" s="193">
        <f>Раздел2!F241</f>
        <v>0</v>
      </c>
      <c r="E240" s="193">
        <f t="shared" si="33"/>
        <v>0</v>
      </c>
      <c r="F240" s="193">
        <f t="shared" si="34"/>
        <v>0</v>
      </c>
      <c r="G240" s="193">
        <f t="shared" si="35"/>
        <v>0</v>
      </c>
      <c r="H240" s="193">
        <f t="shared" si="36"/>
        <v>0</v>
      </c>
      <c r="I240" s="193">
        <f t="shared" si="37"/>
        <v>0</v>
      </c>
      <c r="J240" s="193">
        <f>SUM(J241:J243)</f>
        <v>0</v>
      </c>
      <c r="K240" s="193">
        <f t="shared" ref="K240:AH240" si="43">SUM(K241:K243)</f>
        <v>0</v>
      </c>
      <c r="L240" s="193">
        <f t="shared" si="43"/>
        <v>0</v>
      </c>
      <c r="M240" s="193">
        <f t="shared" si="43"/>
        <v>0</v>
      </c>
      <c r="N240" s="193">
        <f t="shared" si="43"/>
        <v>0</v>
      </c>
      <c r="O240" s="193">
        <f t="shared" si="43"/>
        <v>0</v>
      </c>
      <c r="P240" s="193">
        <f t="shared" si="43"/>
        <v>0</v>
      </c>
      <c r="Q240" s="193">
        <f t="shared" si="43"/>
        <v>0</v>
      </c>
      <c r="R240" s="193">
        <f t="shared" si="43"/>
        <v>0</v>
      </c>
      <c r="S240" s="193">
        <f t="shared" si="43"/>
        <v>0</v>
      </c>
      <c r="T240" s="193">
        <f t="shared" si="43"/>
        <v>0</v>
      </c>
      <c r="U240" s="193">
        <f t="shared" si="43"/>
        <v>0</v>
      </c>
      <c r="V240" s="193">
        <f t="shared" si="43"/>
        <v>0</v>
      </c>
      <c r="W240" s="193">
        <f t="shared" si="43"/>
        <v>0</v>
      </c>
      <c r="X240" s="193">
        <f t="shared" si="43"/>
        <v>0</v>
      </c>
      <c r="Y240" s="193">
        <f t="shared" si="43"/>
        <v>0</v>
      </c>
      <c r="Z240" s="193">
        <f t="shared" si="43"/>
        <v>0</v>
      </c>
      <c r="AA240" s="193">
        <f t="shared" si="43"/>
        <v>0</v>
      </c>
      <c r="AB240" s="193">
        <f t="shared" si="43"/>
        <v>0</v>
      </c>
      <c r="AC240" s="193">
        <f t="shared" si="43"/>
        <v>0</v>
      </c>
      <c r="AD240" s="193">
        <f t="shared" si="43"/>
        <v>0</v>
      </c>
      <c r="AE240" s="193">
        <f t="shared" si="43"/>
        <v>0</v>
      </c>
      <c r="AF240" s="193">
        <f t="shared" si="43"/>
        <v>0</v>
      </c>
      <c r="AG240" s="193">
        <f t="shared" si="43"/>
        <v>0</v>
      </c>
      <c r="AH240" s="193">
        <f t="shared" si="43"/>
        <v>0</v>
      </c>
      <c r="AK240" s="38">
        <f>Раздел2!D241</f>
        <v>0</v>
      </c>
    </row>
    <row r="241" spans="2:37" ht="21" customHeight="1">
      <c r="B241" s="127" t="s">
        <v>755</v>
      </c>
      <c r="C241" s="64" t="s">
        <v>736</v>
      </c>
      <c r="D241" s="193">
        <f>Раздел2!F242</f>
        <v>0</v>
      </c>
      <c r="E241" s="193">
        <f t="shared" si="33"/>
        <v>0</v>
      </c>
      <c r="F241" s="193">
        <f t="shared" si="34"/>
        <v>0</v>
      </c>
      <c r="G241" s="193">
        <f t="shared" si="35"/>
        <v>0</v>
      </c>
      <c r="H241" s="193">
        <f t="shared" si="36"/>
        <v>0</v>
      </c>
      <c r="I241" s="193">
        <f t="shared" si="37"/>
        <v>0</v>
      </c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K241" s="38">
        <f>Раздел2!D242</f>
        <v>0</v>
      </c>
    </row>
    <row r="242" spans="2:37" ht="15.75" customHeight="1">
      <c r="B242" s="127" t="s">
        <v>297</v>
      </c>
      <c r="C242" s="64" t="s">
        <v>737</v>
      </c>
      <c r="D242" s="193">
        <f>Раздел2!F243</f>
        <v>0</v>
      </c>
      <c r="E242" s="193">
        <f t="shared" si="33"/>
        <v>0</v>
      </c>
      <c r="F242" s="193">
        <f t="shared" si="34"/>
        <v>0</v>
      </c>
      <c r="G242" s="193">
        <f t="shared" si="35"/>
        <v>0</v>
      </c>
      <c r="H242" s="193">
        <f t="shared" si="36"/>
        <v>0</v>
      </c>
      <c r="I242" s="193">
        <f t="shared" si="37"/>
        <v>0</v>
      </c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K242" s="38">
        <f>Раздел2!D243</f>
        <v>0</v>
      </c>
    </row>
    <row r="243" spans="2:37" ht="15.75" customHeight="1">
      <c r="B243" s="127" t="s">
        <v>507</v>
      </c>
      <c r="C243" s="64" t="s">
        <v>738</v>
      </c>
      <c r="D243" s="193">
        <f>Раздел2!F244</f>
        <v>0</v>
      </c>
      <c r="E243" s="193">
        <f t="shared" si="33"/>
        <v>0</v>
      </c>
      <c r="F243" s="193">
        <f t="shared" si="34"/>
        <v>0</v>
      </c>
      <c r="G243" s="193">
        <f t="shared" si="35"/>
        <v>0</v>
      </c>
      <c r="H243" s="193">
        <f t="shared" si="36"/>
        <v>0</v>
      </c>
      <c r="I243" s="193">
        <f t="shared" si="37"/>
        <v>0</v>
      </c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K243" s="38">
        <f>Раздел2!D244</f>
        <v>0</v>
      </c>
    </row>
    <row r="244" spans="2:37" ht="15.75" customHeight="1">
      <c r="B244" s="126" t="s">
        <v>74</v>
      </c>
      <c r="C244" s="64" t="s">
        <v>739</v>
      </c>
      <c r="D244" s="193">
        <f>Раздел2!F245</f>
        <v>0</v>
      </c>
      <c r="E244" s="193">
        <f t="shared" si="33"/>
        <v>0</v>
      </c>
      <c r="F244" s="193">
        <f t="shared" si="34"/>
        <v>0</v>
      </c>
      <c r="G244" s="193">
        <f t="shared" si="35"/>
        <v>0</v>
      </c>
      <c r="H244" s="193">
        <f t="shared" si="36"/>
        <v>0</v>
      </c>
      <c r="I244" s="193">
        <f t="shared" si="37"/>
        <v>0</v>
      </c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K244" s="38">
        <f>Раздел2!D245</f>
        <v>0</v>
      </c>
    </row>
    <row r="245" spans="2:37" ht="15.75" customHeight="1">
      <c r="B245" s="126" t="s">
        <v>75</v>
      </c>
      <c r="C245" s="64" t="s">
        <v>740</v>
      </c>
      <c r="D245" s="193">
        <f>Раздел2!F246</f>
        <v>0</v>
      </c>
      <c r="E245" s="193">
        <f t="shared" si="33"/>
        <v>0</v>
      </c>
      <c r="F245" s="193">
        <f t="shared" si="34"/>
        <v>0</v>
      </c>
      <c r="G245" s="193">
        <f t="shared" si="35"/>
        <v>0</v>
      </c>
      <c r="H245" s="193">
        <f t="shared" si="36"/>
        <v>0</v>
      </c>
      <c r="I245" s="193">
        <f t="shared" si="37"/>
        <v>0</v>
      </c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K245" s="38">
        <f>Раздел2!D246</f>
        <v>0</v>
      </c>
    </row>
    <row r="246" spans="2:37" ht="15.75" customHeight="1">
      <c r="B246" s="126" t="s">
        <v>508</v>
      </c>
      <c r="C246" s="64" t="s">
        <v>741</v>
      </c>
      <c r="D246" s="193">
        <f>Раздел2!F247</f>
        <v>0</v>
      </c>
      <c r="E246" s="193">
        <f t="shared" si="33"/>
        <v>0</v>
      </c>
      <c r="F246" s="193">
        <f t="shared" si="34"/>
        <v>0</v>
      </c>
      <c r="G246" s="193">
        <f t="shared" si="35"/>
        <v>0</v>
      </c>
      <c r="H246" s="193">
        <f t="shared" si="36"/>
        <v>0</v>
      </c>
      <c r="I246" s="193">
        <f t="shared" si="37"/>
        <v>0</v>
      </c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K246" s="38">
        <f>Раздел2!D247</f>
        <v>0</v>
      </c>
    </row>
    <row r="247" spans="2:37" ht="15.75" customHeight="1">
      <c r="B247" s="126" t="s">
        <v>286</v>
      </c>
      <c r="C247" s="64" t="s">
        <v>742</v>
      </c>
      <c r="D247" s="193">
        <f>Раздел2!F248</f>
        <v>0</v>
      </c>
      <c r="E247" s="193">
        <f t="shared" si="33"/>
        <v>0</v>
      </c>
      <c r="F247" s="193">
        <f t="shared" si="34"/>
        <v>0</v>
      </c>
      <c r="G247" s="193">
        <f t="shared" si="35"/>
        <v>0</v>
      </c>
      <c r="H247" s="193">
        <f t="shared" si="36"/>
        <v>0</v>
      </c>
      <c r="I247" s="193">
        <f t="shared" si="37"/>
        <v>0</v>
      </c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K247" s="38">
        <f>Раздел2!D248</f>
        <v>0</v>
      </c>
    </row>
    <row r="248" spans="2:37" ht="15.75" customHeight="1">
      <c r="B248" s="126" t="s">
        <v>76</v>
      </c>
      <c r="C248" s="64" t="s">
        <v>743</v>
      </c>
      <c r="D248" s="193">
        <f>Раздел2!F249</f>
        <v>0</v>
      </c>
      <c r="E248" s="193">
        <f t="shared" si="33"/>
        <v>0</v>
      </c>
      <c r="F248" s="193">
        <f t="shared" si="34"/>
        <v>0</v>
      </c>
      <c r="G248" s="193">
        <f t="shared" si="35"/>
        <v>0</v>
      </c>
      <c r="H248" s="193">
        <f t="shared" si="36"/>
        <v>0</v>
      </c>
      <c r="I248" s="193">
        <f t="shared" si="37"/>
        <v>0</v>
      </c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K248" s="38">
        <f>Раздел2!D249</f>
        <v>0</v>
      </c>
    </row>
    <row r="249" spans="2:37" ht="15.75" customHeight="1">
      <c r="B249" s="126" t="s">
        <v>77</v>
      </c>
      <c r="C249" s="64" t="s">
        <v>744</v>
      </c>
      <c r="D249" s="193">
        <f>Раздел2!F250</f>
        <v>0</v>
      </c>
      <c r="E249" s="193">
        <f t="shared" si="33"/>
        <v>0</v>
      </c>
      <c r="F249" s="193">
        <f t="shared" si="34"/>
        <v>0</v>
      </c>
      <c r="G249" s="193">
        <f t="shared" si="35"/>
        <v>0</v>
      </c>
      <c r="H249" s="193">
        <f t="shared" si="36"/>
        <v>0</v>
      </c>
      <c r="I249" s="193">
        <f t="shared" si="37"/>
        <v>0</v>
      </c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K249" s="38">
        <f>Раздел2!D250</f>
        <v>0</v>
      </c>
    </row>
    <row r="250" spans="2:37" ht="15.75" customHeight="1">
      <c r="B250" s="126" t="s">
        <v>772</v>
      </c>
      <c r="C250" s="64" t="s">
        <v>745</v>
      </c>
      <c r="D250" s="193">
        <f>Раздел2!F251</f>
        <v>0</v>
      </c>
      <c r="E250" s="193">
        <f t="shared" si="33"/>
        <v>0</v>
      </c>
      <c r="F250" s="193">
        <f t="shared" si="34"/>
        <v>0</v>
      </c>
      <c r="G250" s="193">
        <f t="shared" si="35"/>
        <v>0</v>
      </c>
      <c r="H250" s="193">
        <f t="shared" si="36"/>
        <v>0</v>
      </c>
      <c r="I250" s="193">
        <f>SUM(N250,S250,X250,AC250,AH250)</f>
        <v>0</v>
      </c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K250" s="38">
        <f>Раздел2!D251</f>
        <v>0</v>
      </c>
    </row>
    <row r="251" spans="2:37" ht="15.75" customHeight="1">
      <c r="B251" s="126" t="s">
        <v>276</v>
      </c>
      <c r="C251" s="64" t="s">
        <v>746</v>
      </c>
      <c r="D251" s="193">
        <f>Раздел2!F252</f>
        <v>0</v>
      </c>
      <c r="E251" s="193">
        <f t="shared" si="33"/>
        <v>0</v>
      </c>
      <c r="F251" s="193">
        <f t="shared" si="34"/>
        <v>0</v>
      </c>
      <c r="G251" s="193">
        <f t="shared" si="35"/>
        <v>0</v>
      </c>
      <c r="H251" s="193">
        <f t="shared" si="36"/>
        <v>0</v>
      </c>
      <c r="I251" s="193">
        <f t="shared" si="37"/>
        <v>0</v>
      </c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K251" s="38">
        <f>Раздел2!D252</f>
        <v>0</v>
      </c>
    </row>
    <row r="252" spans="2:37" ht="15.75" customHeight="1">
      <c r="B252" s="126" t="s">
        <v>277</v>
      </c>
      <c r="C252" s="64" t="s">
        <v>747</v>
      </c>
      <c r="D252" s="193">
        <f>Раздел2!F253</f>
        <v>0</v>
      </c>
      <c r="E252" s="193">
        <f>J252+O252+T252+Y252+AD252</f>
        <v>0</v>
      </c>
      <c r="F252" s="193">
        <f>SUM(K252,P252,U252,Z252,AE252)</f>
        <v>0</v>
      </c>
      <c r="G252" s="193">
        <f>SUM(L252,Q252,V252,AA252,AF252)</f>
        <v>0</v>
      </c>
      <c r="H252" s="193">
        <f>SUM(M252,R252,W252,AB252,AG252)</f>
        <v>0</v>
      </c>
      <c r="I252" s="193">
        <f>SUM(N252,S252,X252,AC252,AH252)</f>
        <v>0</v>
      </c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K252" s="38">
        <f>Раздел2!D253</f>
        <v>0</v>
      </c>
    </row>
    <row r="253" spans="2:37" ht="15.75" customHeight="1">
      <c r="B253" s="72" t="s">
        <v>119</v>
      </c>
      <c r="C253" s="64" t="s">
        <v>748</v>
      </c>
      <c r="D253" s="193">
        <f>Раздел2!F254</f>
        <v>1848</v>
      </c>
      <c r="E253" s="193">
        <f t="shared" si="33"/>
        <v>16</v>
      </c>
      <c r="F253" s="193">
        <f t="shared" si="34"/>
        <v>10</v>
      </c>
      <c r="G253" s="193">
        <f t="shared" si="35"/>
        <v>27</v>
      </c>
      <c r="H253" s="193">
        <f t="shared" si="36"/>
        <v>0</v>
      </c>
      <c r="I253" s="193">
        <f t="shared" si="37"/>
        <v>0</v>
      </c>
      <c r="J253" s="193">
        <f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AH253" si="4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44"/>
        <v>0</v>
      </c>
      <c r="M253" s="193">
        <f t="shared" si="44"/>
        <v>0</v>
      </c>
      <c r="N253" s="193">
        <f t="shared" si="44"/>
        <v>0</v>
      </c>
      <c r="O253" s="193">
        <f t="shared" si="44"/>
        <v>1</v>
      </c>
      <c r="P253" s="193">
        <f t="shared" si="44"/>
        <v>0</v>
      </c>
      <c r="Q253" s="193">
        <f t="shared" si="44"/>
        <v>0</v>
      </c>
      <c r="R253" s="193">
        <f t="shared" si="44"/>
        <v>0</v>
      </c>
      <c r="S253" s="193">
        <f t="shared" si="44"/>
        <v>0</v>
      </c>
      <c r="T253" s="193">
        <f t="shared" si="44"/>
        <v>1</v>
      </c>
      <c r="U253" s="193">
        <f t="shared" si="44"/>
        <v>0</v>
      </c>
      <c r="V253" s="193">
        <f t="shared" si="44"/>
        <v>1</v>
      </c>
      <c r="W253" s="193">
        <f t="shared" si="44"/>
        <v>0</v>
      </c>
      <c r="X253" s="193">
        <f t="shared" si="44"/>
        <v>0</v>
      </c>
      <c r="Y253" s="193">
        <f t="shared" si="44"/>
        <v>0</v>
      </c>
      <c r="Z253" s="193">
        <f t="shared" si="44"/>
        <v>0</v>
      </c>
      <c r="AA253" s="193">
        <f t="shared" si="44"/>
        <v>0</v>
      </c>
      <c r="AB253" s="193">
        <f>SUM(AB8:AB19,AB22:AB25,AB28:AB32,AB37:AB40,AB43:AB47,AB52:AB54,AB58:AB67,AB72:AB81,AB84:AB90,AB93:AB97,AB105:AB119,AB122:AB127,AB130,AB135:AB136,AB142:AB145,AB150:AB181,AB187:AB193,AB198:AB199,AB203:AB209,AB212:AB215,AB220:AB224,AB230:AB231,AB236:AB237,AB240,AB244:AB252)</f>
        <v>0</v>
      </c>
      <c r="AC253" s="193">
        <f t="shared" si="44"/>
        <v>0</v>
      </c>
      <c r="AD253" s="193">
        <f t="shared" si="44"/>
        <v>14</v>
      </c>
      <c r="AE253" s="193">
        <f t="shared" si="44"/>
        <v>10</v>
      </c>
      <c r="AF253" s="193">
        <f t="shared" si="44"/>
        <v>26</v>
      </c>
      <c r="AG253" s="193">
        <f t="shared" si="44"/>
        <v>0</v>
      </c>
      <c r="AH253" s="193">
        <f t="shared" si="44"/>
        <v>0</v>
      </c>
      <c r="AK253" s="38">
        <f>Раздел2!D254</f>
        <v>5</v>
      </c>
    </row>
  </sheetData>
  <sheetProtection password="D1CE" sheet="1" objects="1" scenarios="1" selectLockedCells="1"/>
  <mergeCells count="15">
    <mergeCell ref="A1:A123"/>
    <mergeCell ref="B3:B6"/>
    <mergeCell ref="C3:C6"/>
    <mergeCell ref="AK3:AK6"/>
    <mergeCell ref="AC2:AH2"/>
    <mergeCell ref="D3:D6"/>
    <mergeCell ref="E3:AH3"/>
    <mergeCell ref="B1:AH1"/>
    <mergeCell ref="AI1:AI123"/>
    <mergeCell ref="E4:I5"/>
    <mergeCell ref="J4:N5"/>
    <mergeCell ref="O4:S5"/>
    <mergeCell ref="T4:X5"/>
    <mergeCell ref="Y4:AC5"/>
    <mergeCell ref="AD4:AH5"/>
  </mergeCells>
  <pageMargins left="0.39370078740157483" right="0.39370078740157483" top="0.78740157480314965" bottom="0.59055118110236227" header="0.39370078740157483" footer="0.3937007874015748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J253"/>
  <sheetViews>
    <sheetView showGridLines="0" showZeros="0" zoomScale="90" zoomScaleNormal="90" zoomScaleSheetLayoutView="71" workbookViewId="0">
      <pane xSplit="3" ySplit="7" topLeftCell="D168" activePane="bottomRight" state="frozen"/>
      <selection activeCell="B1" sqref="B1"/>
      <selection pane="topRight" activeCell="D1" sqref="D1"/>
      <selection pane="bottomLeft" activeCell="B7" sqref="B7"/>
      <selection pane="bottomRight" activeCell="Y183" sqref="Y183:AR183"/>
    </sheetView>
  </sheetViews>
  <sheetFormatPr defaultColWidth="9.140625" defaultRowHeight="11.25"/>
  <cols>
    <col min="1" max="1" width="5" style="12" hidden="1" customWidth="1"/>
    <col min="2" max="2" width="30.42578125" style="21" customWidth="1"/>
    <col min="3" max="3" width="4.42578125" style="12" customWidth="1"/>
    <col min="4" max="4" width="6.57031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5.5703125" style="12" hidden="1" customWidth="1"/>
    <col min="63" max="16384" width="9.140625" style="12"/>
  </cols>
  <sheetData>
    <row r="1" spans="1:62" ht="13.5" customHeight="1">
      <c r="A1" s="351"/>
      <c r="B1" s="356" t="s">
        <v>805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BH1" s="351"/>
    </row>
    <row r="2" spans="1:62" ht="11.25" customHeight="1">
      <c r="A2" s="351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1"/>
      <c r="P2" s="121"/>
      <c r="Q2" s="121"/>
      <c r="R2" s="121"/>
      <c r="S2" s="121"/>
      <c r="T2" s="109"/>
      <c r="U2" s="109"/>
      <c r="V2" s="25"/>
      <c r="W2" s="25"/>
      <c r="X2" s="25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Z2" s="344" t="s">
        <v>359</v>
      </c>
      <c r="BA2" s="344"/>
      <c r="BB2" s="344"/>
      <c r="BC2" s="344"/>
      <c r="BD2" s="344"/>
      <c r="BE2" s="344"/>
      <c r="BF2" s="344"/>
      <c r="BG2" s="344"/>
      <c r="BH2" s="351"/>
    </row>
    <row r="3" spans="1:62" ht="16.5" customHeight="1">
      <c r="A3" s="351"/>
      <c r="B3" s="333" t="s">
        <v>11</v>
      </c>
      <c r="C3" s="354" t="s">
        <v>96</v>
      </c>
      <c r="D3" s="340" t="s">
        <v>153</v>
      </c>
      <c r="E3" s="338" t="s">
        <v>154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39"/>
      <c r="AI3" s="338" t="s">
        <v>154</v>
      </c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39"/>
      <c r="BH3" s="351"/>
      <c r="BJ3" s="368" t="s">
        <v>246</v>
      </c>
    </row>
    <row r="4" spans="1:62" ht="22.5" customHeight="1">
      <c r="A4" s="351"/>
      <c r="B4" s="373"/>
      <c r="C4" s="355"/>
      <c r="D4" s="341"/>
      <c r="E4" s="345" t="s">
        <v>98</v>
      </c>
      <c r="F4" s="370"/>
      <c r="G4" s="370"/>
      <c r="H4" s="370"/>
      <c r="I4" s="346"/>
      <c r="J4" s="345" t="s">
        <v>162</v>
      </c>
      <c r="K4" s="370"/>
      <c r="L4" s="370"/>
      <c r="M4" s="370"/>
      <c r="N4" s="346"/>
      <c r="O4" s="345" t="s">
        <v>163</v>
      </c>
      <c r="P4" s="370"/>
      <c r="Q4" s="370"/>
      <c r="R4" s="370"/>
      <c r="S4" s="346"/>
      <c r="T4" s="345" t="s">
        <v>473</v>
      </c>
      <c r="U4" s="370"/>
      <c r="V4" s="370"/>
      <c r="W4" s="370"/>
      <c r="X4" s="346"/>
      <c r="Y4" s="345" t="s">
        <v>164</v>
      </c>
      <c r="Z4" s="370"/>
      <c r="AA4" s="370"/>
      <c r="AB4" s="370"/>
      <c r="AC4" s="346"/>
      <c r="AD4" s="345" t="s">
        <v>165</v>
      </c>
      <c r="AE4" s="370"/>
      <c r="AF4" s="370"/>
      <c r="AG4" s="370"/>
      <c r="AH4" s="346"/>
      <c r="AI4" s="345" t="s">
        <v>239</v>
      </c>
      <c r="AJ4" s="370"/>
      <c r="AK4" s="370"/>
      <c r="AL4" s="370"/>
      <c r="AM4" s="346"/>
      <c r="AN4" s="345" t="s">
        <v>240</v>
      </c>
      <c r="AO4" s="370"/>
      <c r="AP4" s="370"/>
      <c r="AQ4" s="370"/>
      <c r="AR4" s="346"/>
      <c r="AS4" s="345" t="s">
        <v>241</v>
      </c>
      <c r="AT4" s="370"/>
      <c r="AU4" s="370"/>
      <c r="AV4" s="370"/>
      <c r="AW4" s="346"/>
      <c r="AX4" s="345" t="s">
        <v>242</v>
      </c>
      <c r="AY4" s="370"/>
      <c r="AZ4" s="370"/>
      <c r="BA4" s="370"/>
      <c r="BB4" s="346"/>
      <c r="BC4" s="345" t="s">
        <v>243</v>
      </c>
      <c r="BD4" s="370"/>
      <c r="BE4" s="370"/>
      <c r="BF4" s="370"/>
      <c r="BG4" s="346"/>
      <c r="BH4" s="351"/>
      <c r="BJ4" s="368"/>
    </row>
    <row r="5" spans="1:62" ht="22.5" customHeight="1">
      <c r="A5" s="351"/>
      <c r="B5" s="373"/>
      <c r="C5" s="355"/>
      <c r="D5" s="341"/>
      <c r="E5" s="349"/>
      <c r="F5" s="371"/>
      <c r="G5" s="371"/>
      <c r="H5" s="371"/>
      <c r="I5" s="350"/>
      <c r="J5" s="349"/>
      <c r="K5" s="371"/>
      <c r="L5" s="371"/>
      <c r="M5" s="371"/>
      <c r="N5" s="350"/>
      <c r="O5" s="349"/>
      <c r="P5" s="371"/>
      <c r="Q5" s="371"/>
      <c r="R5" s="371"/>
      <c r="S5" s="350"/>
      <c r="T5" s="349"/>
      <c r="U5" s="371"/>
      <c r="V5" s="371"/>
      <c r="W5" s="371"/>
      <c r="X5" s="350"/>
      <c r="Y5" s="349"/>
      <c r="Z5" s="371"/>
      <c r="AA5" s="371"/>
      <c r="AB5" s="371"/>
      <c r="AC5" s="350"/>
      <c r="AD5" s="349"/>
      <c r="AE5" s="371"/>
      <c r="AF5" s="371"/>
      <c r="AG5" s="371"/>
      <c r="AH5" s="350"/>
      <c r="AI5" s="349"/>
      <c r="AJ5" s="371"/>
      <c r="AK5" s="371"/>
      <c r="AL5" s="371"/>
      <c r="AM5" s="350"/>
      <c r="AN5" s="349"/>
      <c r="AO5" s="371"/>
      <c r="AP5" s="371"/>
      <c r="AQ5" s="371"/>
      <c r="AR5" s="350"/>
      <c r="AS5" s="349"/>
      <c r="AT5" s="371"/>
      <c r="AU5" s="371"/>
      <c r="AV5" s="371"/>
      <c r="AW5" s="350"/>
      <c r="AX5" s="349"/>
      <c r="AY5" s="371"/>
      <c r="AZ5" s="371"/>
      <c r="BA5" s="371"/>
      <c r="BB5" s="350"/>
      <c r="BC5" s="349"/>
      <c r="BD5" s="371"/>
      <c r="BE5" s="371"/>
      <c r="BF5" s="371"/>
      <c r="BG5" s="350"/>
      <c r="BH5" s="351"/>
      <c r="BJ5" s="368"/>
    </row>
    <row r="6" spans="1:62" ht="22.5" customHeight="1">
      <c r="A6" s="351"/>
      <c r="B6" s="374"/>
      <c r="C6" s="355"/>
      <c r="D6" s="341"/>
      <c r="E6" s="108">
        <v>1</v>
      </c>
      <c r="F6" s="108">
        <v>2</v>
      </c>
      <c r="G6" s="108">
        <v>3</v>
      </c>
      <c r="H6" s="27" t="s">
        <v>155</v>
      </c>
      <c r="I6" s="108" t="s">
        <v>161</v>
      </c>
      <c r="J6" s="108">
        <v>1</v>
      </c>
      <c r="K6" s="108">
        <v>2</v>
      </c>
      <c r="L6" s="108">
        <v>3</v>
      </c>
      <c r="M6" s="27" t="s">
        <v>155</v>
      </c>
      <c r="N6" s="108" t="s">
        <v>161</v>
      </c>
      <c r="O6" s="120">
        <v>1</v>
      </c>
      <c r="P6" s="120">
        <v>2</v>
      </c>
      <c r="Q6" s="120">
        <v>3</v>
      </c>
      <c r="R6" s="27" t="s">
        <v>155</v>
      </c>
      <c r="S6" s="120" t="s">
        <v>161</v>
      </c>
      <c r="T6" s="108">
        <v>1</v>
      </c>
      <c r="U6" s="108">
        <v>2</v>
      </c>
      <c r="V6" s="108">
        <v>3</v>
      </c>
      <c r="W6" s="27" t="s">
        <v>155</v>
      </c>
      <c r="X6" s="108" t="s">
        <v>161</v>
      </c>
      <c r="Y6" s="108">
        <v>1</v>
      </c>
      <c r="Z6" s="108">
        <v>2</v>
      </c>
      <c r="AA6" s="108">
        <v>3</v>
      </c>
      <c r="AB6" s="27" t="s">
        <v>155</v>
      </c>
      <c r="AC6" s="108" t="s">
        <v>161</v>
      </c>
      <c r="AD6" s="108">
        <v>1</v>
      </c>
      <c r="AE6" s="108">
        <v>2</v>
      </c>
      <c r="AF6" s="108">
        <v>3</v>
      </c>
      <c r="AG6" s="27" t="s">
        <v>155</v>
      </c>
      <c r="AH6" s="108" t="s">
        <v>161</v>
      </c>
      <c r="AI6" s="108">
        <v>1</v>
      </c>
      <c r="AJ6" s="108">
        <v>2</v>
      </c>
      <c r="AK6" s="108">
        <v>3</v>
      </c>
      <c r="AL6" s="27" t="s">
        <v>155</v>
      </c>
      <c r="AM6" s="108" t="s">
        <v>161</v>
      </c>
      <c r="AN6" s="108">
        <v>1</v>
      </c>
      <c r="AO6" s="108">
        <v>2</v>
      </c>
      <c r="AP6" s="108">
        <v>3</v>
      </c>
      <c r="AQ6" s="27" t="s">
        <v>155</v>
      </c>
      <c r="AR6" s="108" t="s">
        <v>161</v>
      </c>
      <c r="AS6" s="108">
        <v>1</v>
      </c>
      <c r="AT6" s="108">
        <v>2</v>
      </c>
      <c r="AU6" s="108">
        <v>3</v>
      </c>
      <c r="AV6" s="27" t="s">
        <v>155</v>
      </c>
      <c r="AW6" s="108" t="s">
        <v>161</v>
      </c>
      <c r="AX6" s="108">
        <v>1</v>
      </c>
      <c r="AY6" s="108">
        <v>2</v>
      </c>
      <c r="AZ6" s="108">
        <v>3</v>
      </c>
      <c r="BA6" s="27" t="s">
        <v>155</v>
      </c>
      <c r="BB6" s="108" t="s">
        <v>161</v>
      </c>
      <c r="BC6" s="108">
        <v>1</v>
      </c>
      <c r="BD6" s="108">
        <v>2</v>
      </c>
      <c r="BE6" s="108">
        <v>3</v>
      </c>
      <c r="BF6" s="27" t="s">
        <v>155</v>
      </c>
      <c r="BG6" s="108" t="s">
        <v>161</v>
      </c>
      <c r="BH6" s="351"/>
      <c r="BJ6" s="368"/>
    </row>
    <row r="7" spans="1:62" ht="10.5">
      <c r="A7" s="351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23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23">
        <v>27</v>
      </c>
      <c r="AC7" s="135">
        <v>28</v>
      </c>
      <c r="AD7" s="135">
        <v>29</v>
      </c>
      <c r="AE7" s="135">
        <v>30</v>
      </c>
      <c r="AF7" s="135">
        <v>31</v>
      </c>
      <c r="AG7" s="135">
        <v>32</v>
      </c>
      <c r="AH7" s="135">
        <v>33</v>
      </c>
      <c r="AI7" s="135">
        <v>34</v>
      </c>
      <c r="AJ7" s="135">
        <v>35</v>
      </c>
      <c r="AK7" s="135">
        <v>36</v>
      </c>
      <c r="AL7" s="135">
        <v>37</v>
      </c>
      <c r="AM7" s="135">
        <v>38</v>
      </c>
      <c r="AN7" s="135">
        <v>39</v>
      </c>
      <c r="AO7" s="23">
        <v>40</v>
      </c>
      <c r="AP7" s="135">
        <v>41</v>
      </c>
      <c r="AQ7" s="135">
        <v>42</v>
      </c>
      <c r="AR7" s="135">
        <v>43</v>
      </c>
      <c r="AS7" s="135">
        <v>44</v>
      </c>
      <c r="AT7" s="135">
        <v>45</v>
      </c>
      <c r="AU7" s="135">
        <v>46</v>
      </c>
      <c r="AV7" s="135">
        <v>47</v>
      </c>
      <c r="AW7" s="135">
        <v>48</v>
      </c>
      <c r="AX7" s="135">
        <v>49</v>
      </c>
      <c r="AY7" s="135">
        <v>50</v>
      </c>
      <c r="AZ7" s="135">
        <v>51</v>
      </c>
      <c r="BA7" s="135">
        <v>52</v>
      </c>
      <c r="BB7" s="23">
        <v>53</v>
      </c>
      <c r="BC7" s="135">
        <v>54</v>
      </c>
      <c r="BD7" s="135">
        <v>55</v>
      </c>
      <c r="BE7" s="135">
        <v>56</v>
      </c>
      <c r="BF7" s="135">
        <v>57</v>
      </c>
      <c r="BG7" s="135">
        <v>58</v>
      </c>
      <c r="BH7" s="351"/>
    </row>
    <row r="8" spans="1:62" ht="15.75" customHeight="1">
      <c r="A8" s="351"/>
      <c r="B8" s="126" t="s">
        <v>248</v>
      </c>
      <c r="C8" s="64" t="s">
        <v>364</v>
      </c>
      <c r="D8" s="193">
        <f>Раздел2!F9</f>
        <v>0</v>
      </c>
      <c r="E8" s="193">
        <f>J8+O8+T8+Y8+AD8+AI8+AN8+AS8+AX8+BC8</f>
        <v>0</v>
      </c>
      <c r="F8" s="193">
        <f>SUM(K8,P8,U8,Z8,AE8,AJ8,AO8,AT8,AY8,BD8)</f>
        <v>0</v>
      </c>
      <c r="G8" s="193">
        <f>L8+Q8+V8+AA8+AF8+AK8+AP8+AU8+AZ8+BE8</f>
        <v>0</v>
      </c>
      <c r="H8" s="193">
        <f>M8+R8+W8+AB8+AG8+AL8+AQ8+AV8+BA8+BF8</f>
        <v>0</v>
      </c>
      <c r="I8" s="193">
        <f>N8+S8+X8+AC8+AH8+AM8+AR8+AW8+BB8+BG8</f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351"/>
      <c r="BJ8" s="38">
        <f>Раздел2!D9</f>
        <v>0</v>
      </c>
    </row>
    <row r="9" spans="1:62" ht="15.75" customHeight="1">
      <c r="A9" s="351"/>
      <c r="B9" s="126" t="s">
        <v>249</v>
      </c>
      <c r="C9" s="64" t="s">
        <v>370</v>
      </c>
      <c r="D9" s="193">
        <f>Раздел2!F10</f>
        <v>0</v>
      </c>
      <c r="E9" s="193">
        <f t="shared" ref="E9:E72" si="0">J9+O9+T9+Y9+AD9+AI9+AN9+AS9+AX9+BC9</f>
        <v>0</v>
      </c>
      <c r="F9" s="193">
        <f t="shared" ref="F9:F72" si="1">SUM(K9,P9,U9,Z9,AE9,AJ9,AO9,AT9,AY9,BD9)</f>
        <v>0</v>
      </c>
      <c r="G9" s="193">
        <f t="shared" ref="G9:G72" si="2">L9+Q9+V9+AA9+AF9+AK9+AP9+AU9+AZ9+BE9</f>
        <v>0</v>
      </c>
      <c r="H9" s="193">
        <f t="shared" ref="H9:H72" si="3">M9+R9+W9+AB9+AG9+AL9+AQ9+AV9+BA9+BF9</f>
        <v>0</v>
      </c>
      <c r="I9" s="193">
        <f t="shared" ref="I9:I72" si="4">N9+S9+X9+AC9+AH9+AM9+AR9+AW9+BB9+BG9</f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351"/>
      <c r="BJ9" s="38">
        <f>Раздел2!D10</f>
        <v>0</v>
      </c>
    </row>
    <row r="10" spans="1:62" ht="15.75" customHeight="1">
      <c r="A10" s="351"/>
      <c r="B10" s="126" t="s">
        <v>474</v>
      </c>
      <c r="C10" s="64" t="s">
        <v>371</v>
      </c>
      <c r="D10" s="193">
        <f>Раздел2!F11</f>
        <v>0</v>
      </c>
      <c r="E10" s="193">
        <f t="shared" si="0"/>
        <v>0</v>
      </c>
      <c r="F10" s="193">
        <f t="shared" si="1"/>
        <v>0</v>
      </c>
      <c r="G10" s="193">
        <f t="shared" si="2"/>
        <v>0</v>
      </c>
      <c r="H10" s="193">
        <f t="shared" si="3"/>
        <v>0</v>
      </c>
      <c r="I10" s="193">
        <f t="shared" si="4"/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351"/>
      <c r="BJ10" s="38">
        <f>Раздел2!D11</f>
        <v>0</v>
      </c>
    </row>
    <row r="11" spans="1:62" ht="15.75" customHeight="1">
      <c r="A11" s="351"/>
      <c r="B11" s="126" t="s">
        <v>14</v>
      </c>
      <c r="C11" s="64" t="s">
        <v>372</v>
      </c>
      <c r="D11" s="193">
        <f>Раздел2!F12</f>
        <v>0</v>
      </c>
      <c r="E11" s="193">
        <f t="shared" si="0"/>
        <v>0</v>
      </c>
      <c r="F11" s="193">
        <f t="shared" si="1"/>
        <v>0</v>
      </c>
      <c r="G11" s="193">
        <f t="shared" si="2"/>
        <v>0</v>
      </c>
      <c r="H11" s="193">
        <f t="shared" si="3"/>
        <v>0</v>
      </c>
      <c r="I11" s="193">
        <f t="shared" si="4"/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351"/>
      <c r="BJ11" s="38">
        <f>Раздел2!D12</f>
        <v>0</v>
      </c>
    </row>
    <row r="12" spans="1:62" ht="15.75" customHeight="1">
      <c r="A12" s="351"/>
      <c r="B12" s="126" t="s">
        <v>475</v>
      </c>
      <c r="C12" s="64" t="s">
        <v>365</v>
      </c>
      <c r="D12" s="193">
        <f>Раздел2!F13</f>
        <v>0</v>
      </c>
      <c r="E12" s="193">
        <f t="shared" si="0"/>
        <v>0</v>
      </c>
      <c r="F12" s="193">
        <f t="shared" si="1"/>
        <v>0</v>
      </c>
      <c r="G12" s="193">
        <f t="shared" si="2"/>
        <v>0</v>
      </c>
      <c r="H12" s="193">
        <f t="shared" si="3"/>
        <v>0</v>
      </c>
      <c r="I12" s="193">
        <f t="shared" si="4"/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351"/>
      <c r="BJ12" s="38">
        <f>Раздел2!D13</f>
        <v>0</v>
      </c>
    </row>
    <row r="13" spans="1:62" ht="15.75" customHeight="1">
      <c r="A13" s="351"/>
      <c r="B13" s="126" t="s">
        <v>15</v>
      </c>
      <c r="C13" s="64" t="s">
        <v>366</v>
      </c>
      <c r="D13" s="193">
        <f>Раздел2!F14</f>
        <v>0</v>
      </c>
      <c r="E13" s="193">
        <f t="shared" si="0"/>
        <v>0</v>
      </c>
      <c r="F13" s="193">
        <f t="shared" si="1"/>
        <v>0</v>
      </c>
      <c r="G13" s="193">
        <f t="shared" si="2"/>
        <v>0</v>
      </c>
      <c r="H13" s="193">
        <f t="shared" si="3"/>
        <v>0</v>
      </c>
      <c r="I13" s="193">
        <f t="shared" si="4"/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351"/>
      <c r="BJ13" s="38">
        <f>Раздел2!D14</f>
        <v>0</v>
      </c>
    </row>
    <row r="14" spans="1:62" ht="15.75" customHeight="1">
      <c r="A14" s="351"/>
      <c r="B14" s="126" t="s">
        <v>16</v>
      </c>
      <c r="C14" s="64" t="s">
        <v>367</v>
      </c>
      <c r="D14" s="193">
        <f>Раздел2!F15</f>
        <v>0</v>
      </c>
      <c r="E14" s="193">
        <f t="shared" si="0"/>
        <v>0</v>
      </c>
      <c r="F14" s="193">
        <f t="shared" si="1"/>
        <v>0</v>
      </c>
      <c r="G14" s="193">
        <f t="shared" si="2"/>
        <v>0</v>
      </c>
      <c r="H14" s="193">
        <f t="shared" si="3"/>
        <v>0</v>
      </c>
      <c r="I14" s="193">
        <f t="shared" si="4"/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351"/>
      <c r="BJ14" s="38">
        <f>Раздел2!D15</f>
        <v>0</v>
      </c>
    </row>
    <row r="15" spans="1:62" ht="15.75" customHeight="1">
      <c r="A15" s="351"/>
      <c r="B15" s="126" t="s">
        <v>17</v>
      </c>
      <c r="C15" s="64" t="s">
        <v>368</v>
      </c>
      <c r="D15" s="193">
        <f>Раздел2!F16</f>
        <v>0</v>
      </c>
      <c r="E15" s="193">
        <f t="shared" si="0"/>
        <v>0</v>
      </c>
      <c r="F15" s="193">
        <f t="shared" si="1"/>
        <v>0</v>
      </c>
      <c r="G15" s="193">
        <f t="shared" si="2"/>
        <v>0</v>
      </c>
      <c r="H15" s="193">
        <f t="shared" si="3"/>
        <v>0</v>
      </c>
      <c r="I15" s="193">
        <f t="shared" si="4"/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351"/>
      <c r="BJ15" s="38">
        <f>Раздел2!D16</f>
        <v>0</v>
      </c>
    </row>
    <row r="16" spans="1:62" ht="15.75" customHeight="1">
      <c r="A16" s="351"/>
      <c r="B16" s="126" t="s">
        <v>476</v>
      </c>
      <c r="C16" s="64" t="s">
        <v>369</v>
      </c>
      <c r="D16" s="193">
        <f>Раздел2!F17</f>
        <v>0</v>
      </c>
      <c r="E16" s="193">
        <f t="shared" si="0"/>
        <v>0</v>
      </c>
      <c r="F16" s="193">
        <f t="shared" si="1"/>
        <v>0</v>
      </c>
      <c r="G16" s="193">
        <f t="shared" si="2"/>
        <v>0</v>
      </c>
      <c r="H16" s="193">
        <f t="shared" si="3"/>
        <v>0</v>
      </c>
      <c r="I16" s="193">
        <f t="shared" si="4"/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351"/>
      <c r="BJ16" s="38">
        <f>Раздел2!D17</f>
        <v>0</v>
      </c>
    </row>
    <row r="17" spans="1:62" ht="15.75" customHeight="1">
      <c r="A17" s="351"/>
      <c r="B17" s="126" t="s">
        <v>378</v>
      </c>
      <c r="C17" s="64" t="s">
        <v>512</v>
      </c>
      <c r="D17" s="193">
        <f>Раздел2!F18</f>
        <v>0</v>
      </c>
      <c r="E17" s="193">
        <f t="shared" si="0"/>
        <v>0</v>
      </c>
      <c r="F17" s="193">
        <f t="shared" si="1"/>
        <v>0</v>
      </c>
      <c r="G17" s="193">
        <f t="shared" si="2"/>
        <v>0</v>
      </c>
      <c r="H17" s="193">
        <f t="shared" si="3"/>
        <v>0</v>
      </c>
      <c r="I17" s="193">
        <f t="shared" si="4"/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351"/>
      <c r="BJ17" s="38">
        <f>Раздел2!D18</f>
        <v>0</v>
      </c>
    </row>
    <row r="18" spans="1:62" ht="15.75" customHeight="1">
      <c r="A18" s="351"/>
      <c r="B18" s="126" t="s">
        <v>18</v>
      </c>
      <c r="C18" s="64" t="s">
        <v>513</v>
      </c>
      <c r="D18" s="193">
        <f>Раздел2!F19</f>
        <v>0</v>
      </c>
      <c r="E18" s="193">
        <f t="shared" si="0"/>
        <v>0</v>
      </c>
      <c r="F18" s="193">
        <f t="shared" si="1"/>
        <v>0</v>
      </c>
      <c r="G18" s="193">
        <f t="shared" si="2"/>
        <v>0</v>
      </c>
      <c r="H18" s="193">
        <f t="shared" si="3"/>
        <v>0</v>
      </c>
      <c r="I18" s="193">
        <f t="shared" si="4"/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351"/>
      <c r="BJ18" s="38">
        <f>Раздел2!D19</f>
        <v>0</v>
      </c>
    </row>
    <row r="19" spans="1:62" ht="15.75" customHeight="1">
      <c r="A19" s="351"/>
      <c r="B19" s="126" t="s">
        <v>379</v>
      </c>
      <c r="C19" s="64" t="s">
        <v>514</v>
      </c>
      <c r="D19" s="193">
        <f>Раздел2!F20</f>
        <v>0</v>
      </c>
      <c r="E19" s="193">
        <f t="shared" si="0"/>
        <v>0</v>
      </c>
      <c r="F19" s="193">
        <f t="shared" si="1"/>
        <v>0</v>
      </c>
      <c r="G19" s="193">
        <f t="shared" si="2"/>
        <v>0</v>
      </c>
      <c r="H19" s="193">
        <f t="shared" si="3"/>
        <v>0</v>
      </c>
      <c r="I19" s="193">
        <f t="shared" si="4"/>
        <v>0</v>
      </c>
      <c r="J19" s="193">
        <f>SUM(J20:J21)</f>
        <v>0</v>
      </c>
      <c r="K19" s="193">
        <f t="shared" ref="K19:BG19" si="5">SUM(K20:K21)</f>
        <v>0</v>
      </c>
      <c r="L19" s="193">
        <f t="shared" si="5"/>
        <v>0</v>
      </c>
      <c r="M19" s="193">
        <f t="shared" si="5"/>
        <v>0</v>
      </c>
      <c r="N19" s="193">
        <f t="shared" si="5"/>
        <v>0</v>
      </c>
      <c r="O19" s="193">
        <f t="shared" si="5"/>
        <v>0</v>
      </c>
      <c r="P19" s="193">
        <f t="shared" si="5"/>
        <v>0</v>
      </c>
      <c r="Q19" s="193">
        <f t="shared" si="5"/>
        <v>0</v>
      </c>
      <c r="R19" s="193">
        <f t="shared" si="5"/>
        <v>0</v>
      </c>
      <c r="S19" s="193">
        <f t="shared" si="5"/>
        <v>0</v>
      </c>
      <c r="T19" s="193">
        <f t="shared" si="5"/>
        <v>0</v>
      </c>
      <c r="U19" s="193">
        <f t="shared" si="5"/>
        <v>0</v>
      </c>
      <c r="V19" s="193">
        <f t="shared" si="5"/>
        <v>0</v>
      </c>
      <c r="W19" s="193">
        <f t="shared" si="5"/>
        <v>0</v>
      </c>
      <c r="X19" s="193">
        <f t="shared" si="5"/>
        <v>0</v>
      </c>
      <c r="Y19" s="193">
        <f t="shared" si="5"/>
        <v>0</v>
      </c>
      <c r="Z19" s="193">
        <f t="shared" si="5"/>
        <v>0</v>
      </c>
      <c r="AA19" s="193">
        <f t="shared" si="5"/>
        <v>0</v>
      </c>
      <c r="AB19" s="193">
        <f t="shared" si="5"/>
        <v>0</v>
      </c>
      <c r="AC19" s="193">
        <f t="shared" si="5"/>
        <v>0</v>
      </c>
      <c r="AD19" s="193">
        <f t="shared" si="5"/>
        <v>0</v>
      </c>
      <c r="AE19" s="193">
        <f t="shared" si="5"/>
        <v>0</v>
      </c>
      <c r="AF19" s="193">
        <f t="shared" si="5"/>
        <v>0</v>
      </c>
      <c r="AG19" s="193">
        <f t="shared" si="5"/>
        <v>0</v>
      </c>
      <c r="AH19" s="193">
        <f t="shared" si="5"/>
        <v>0</v>
      </c>
      <c r="AI19" s="193">
        <f t="shared" si="5"/>
        <v>0</v>
      </c>
      <c r="AJ19" s="193">
        <f t="shared" si="5"/>
        <v>0</v>
      </c>
      <c r="AK19" s="193">
        <f t="shared" si="5"/>
        <v>0</v>
      </c>
      <c r="AL19" s="193">
        <f t="shared" si="5"/>
        <v>0</v>
      </c>
      <c r="AM19" s="193">
        <f t="shared" si="5"/>
        <v>0</v>
      </c>
      <c r="AN19" s="193">
        <f t="shared" si="5"/>
        <v>0</v>
      </c>
      <c r="AO19" s="193">
        <f t="shared" si="5"/>
        <v>0</v>
      </c>
      <c r="AP19" s="193">
        <f t="shared" si="5"/>
        <v>0</v>
      </c>
      <c r="AQ19" s="193">
        <f t="shared" si="5"/>
        <v>0</v>
      </c>
      <c r="AR19" s="193">
        <f t="shared" si="5"/>
        <v>0</v>
      </c>
      <c r="AS19" s="193">
        <f t="shared" si="5"/>
        <v>0</v>
      </c>
      <c r="AT19" s="193">
        <f t="shared" si="5"/>
        <v>0</v>
      </c>
      <c r="AU19" s="193">
        <f t="shared" si="5"/>
        <v>0</v>
      </c>
      <c r="AV19" s="193">
        <f t="shared" si="5"/>
        <v>0</v>
      </c>
      <c r="AW19" s="193">
        <f t="shared" si="5"/>
        <v>0</v>
      </c>
      <c r="AX19" s="193">
        <f t="shared" si="5"/>
        <v>0</v>
      </c>
      <c r="AY19" s="193">
        <f t="shared" si="5"/>
        <v>0</v>
      </c>
      <c r="AZ19" s="193">
        <f t="shared" si="5"/>
        <v>0</v>
      </c>
      <c r="BA19" s="193">
        <f t="shared" si="5"/>
        <v>0</v>
      </c>
      <c r="BB19" s="193">
        <f t="shared" si="5"/>
        <v>0</v>
      </c>
      <c r="BC19" s="193">
        <f t="shared" si="5"/>
        <v>0</v>
      </c>
      <c r="BD19" s="193">
        <f t="shared" si="5"/>
        <v>0</v>
      </c>
      <c r="BE19" s="193">
        <f t="shared" si="5"/>
        <v>0</v>
      </c>
      <c r="BF19" s="193">
        <f t="shared" si="5"/>
        <v>0</v>
      </c>
      <c r="BG19" s="193">
        <f t="shared" si="5"/>
        <v>0</v>
      </c>
      <c r="BH19" s="351"/>
      <c r="BJ19" s="38">
        <f>Раздел2!D20</f>
        <v>0</v>
      </c>
    </row>
    <row r="20" spans="1:62" ht="21" customHeight="1">
      <c r="A20" s="351"/>
      <c r="B20" s="127" t="s">
        <v>412</v>
      </c>
      <c r="C20" s="64" t="s">
        <v>515</v>
      </c>
      <c r="D20" s="193">
        <f>Раздел2!F21</f>
        <v>0</v>
      </c>
      <c r="E20" s="193">
        <f t="shared" si="0"/>
        <v>0</v>
      </c>
      <c r="F20" s="193">
        <f t="shared" si="1"/>
        <v>0</v>
      </c>
      <c r="G20" s="193">
        <f t="shared" si="2"/>
        <v>0</v>
      </c>
      <c r="H20" s="193">
        <f t="shared" si="3"/>
        <v>0</v>
      </c>
      <c r="I20" s="193">
        <f t="shared" si="4"/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351"/>
      <c r="BJ20" s="38">
        <f>Раздел2!D21</f>
        <v>0</v>
      </c>
    </row>
    <row r="21" spans="1:62" ht="15.75" customHeight="1">
      <c r="A21" s="351"/>
      <c r="B21" s="127" t="s">
        <v>289</v>
      </c>
      <c r="C21" s="64" t="s">
        <v>516</v>
      </c>
      <c r="D21" s="193">
        <f>Раздел2!F22</f>
        <v>0</v>
      </c>
      <c r="E21" s="193">
        <f t="shared" si="0"/>
        <v>0</v>
      </c>
      <c r="F21" s="193">
        <f t="shared" si="1"/>
        <v>0</v>
      </c>
      <c r="G21" s="193">
        <f t="shared" si="2"/>
        <v>0</v>
      </c>
      <c r="H21" s="193">
        <f t="shared" si="3"/>
        <v>0</v>
      </c>
      <c r="I21" s="193">
        <f t="shared" si="4"/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351"/>
      <c r="BJ21" s="38">
        <f>Раздел2!D22</f>
        <v>0</v>
      </c>
    </row>
    <row r="22" spans="1:62" ht="15.75" customHeight="1">
      <c r="A22" s="351"/>
      <c r="B22" s="126" t="s">
        <v>19</v>
      </c>
      <c r="C22" s="64" t="s">
        <v>517</v>
      </c>
      <c r="D22" s="193">
        <f>Раздел2!F23</f>
        <v>0</v>
      </c>
      <c r="E22" s="193">
        <f t="shared" si="0"/>
        <v>0</v>
      </c>
      <c r="F22" s="193">
        <f t="shared" si="1"/>
        <v>0</v>
      </c>
      <c r="G22" s="193">
        <f t="shared" si="2"/>
        <v>0</v>
      </c>
      <c r="H22" s="193">
        <f t="shared" si="3"/>
        <v>0</v>
      </c>
      <c r="I22" s="193">
        <f t="shared" si="4"/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351"/>
      <c r="BJ22" s="38">
        <f>Раздел2!D23</f>
        <v>0</v>
      </c>
    </row>
    <row r="23" spans="1:62" ht="15.75" customHeight="1">
      <c r="A23" s="351"/>
      <c r="B23" s="126" t="s">
        <v>20</v>
      </c>
      <c r="C23" s="64" t="s">
        <v>518</v>
      </c>
      <c r="D23" s="193">
        <f>Раздел2!F24</f>
        <v>0</v>
      </c>
      <c r="E23" s="193">
        <f t="shared" si="0"/>
        <v>0</v>
      </c>
      <c r="F23" s="193">
        <f t="shared" si="1"/>
        <v>0</v>
      </c>
      <c r="G23" s="193">
        <f t="shared" si="2"/>
        <v>0</v>
      </c>
      <c r="H23" s="193">
        <f t="shared" si="3"/>
        <v>0</v>
      </c>
      <c r="I23" s="193">
        <f t="shared" si="4"/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351"/>
      <c r="BJ23" s="38">
        <f>Раздел2!D24</f>
        <v>0</v>
      </c>
    </row>
    <row r="24" spans="1:62" ht="15.75" customHeight="1">
      <c r="A24" s="351"/>
      <c r="B24" s="126" t="s">
        <v>21</v>
      </c>
      <c r="C24" s="64" t="s">
        <v>519</v>
      </c>
      <c r="D24" s="193">
        <f>Раздел2!F25</f>
        <v>0</v>
      </c>
      <c r="E24" s="193">
        <f t="shared" si="0"/>
        <v>0</v>
      </c>
      <c r="F24" s="193">
        <f t="shared" si="1"/>
        <v>0</v>
      </c>
      <c r="G24" s="193">
        <f t="shared" si="2"/>
        <v>0</v>
      </c>
      <c r="H24" s="193">
        <f t="shared" si="3"/>
        <v>0</v>
      </c>
      <c r="I24" s="193">
        <f t="shared" si="4"/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351"/>
      <c r="BJ24" s="38">
        <f>Раздел2!D25</f>
        <v>0</v>
      </c>
    </row>
    <row r="25" spans="1:62" ht="15.75" customHeight="1">
      <c r="A25" s="351"/>
      <c r="B25" s="126" t="s">
        <v>380</v>
      </c>
      <c r="C25" s="64" t="s">
        <v>520</v>
      </c>
      <c r="D25" s="193">
        <f>Раздел2!F26</f>
        <v>0</v>
      </c>
      <c r="E25" s="193">
        <f t="shared" si="0"/>
        <v>0</v>
      </c>
      <c r="F25" s="193">
        <f t="shared" si="1"/>
        <v>0</v>
      </c>
      <c r="G25" s="193">
        <f t="shared" si="2"/>
        <v>0</v>
      </c>
      <c r="H25" s="193">
        <f t="shared" si="3"/>
        <v>0</v>
      </c>
      <c r="I25" s="193">
        <f t="shared" si="4"/>
        <v>0</v>
      </c>
      <c r="J25" s="193">
        <f>SUM(J26:J27)</f>
        <v>0</v>
      </c>
      <c r="K25" s="193">
        <f t="shared" ref="K25:BG25" si="6">SUM(K26:K27)</f>
        <v>0</v>
      </c>
      <c r="L25" s="193">
        <f t="shared" si="6"/>
        <v>0</v>
      </c>
      <c r="M25" s="193">
        <f t="shared" si="6"/>
        <v>0</v>
      </c>
      <c r="N25" s="193">
        <f t="shared" si="6"/>
        <v>0</v>
      </c>
      <c r="O25" s="193">
        <f t="shared" si="6"/>
        <v>0</v>
      </c>
      <c r="P25" s="193">
        <f t="shared" si="6"/>
        <v>0</v>
      </c>
      <c r="Q25" s="193">
        <f t="shared" si="6"/>
        <v>0</v>
      </c>
      <c r="R25" s="193">
        <f t="shared" si="6"/>
        <v>0</v>
      </c>
      <c r="S25" s="193">
        <f t="shared" si="6"/>
        <v>0</v>
      </c>
      <c r="T25" s="193">
        <f t="shared" si="6"/>
        <v>0</v>
      </c>
      <c r="U25" s="193">
        <f t="shared" si="6"/>
        <v>0</v>
      </c>
      <c r="V25" s="193">
        <f t="shared" si="6"/>
        <v>0</v>
      </c>
      <c r="W25" s="193">
        <f t="shared" si="6"/>
        <v>0</v>
      </c>
      <c r="X25" s="193">
        <f t="shared" si="6"/>
        <v>0</v>
      </c>
      <c r="Y25" s="193">
        <f t="shared" si="6"/>
        <v>0</v>
      </c>
      <c r="Z25" s="193">
        <f t="shared" si="6"/>
        <v>0</v>
      </c>
      <c r="AA25" s="193">
        <f t="shared" si="6"/>
        <v>0</v>
      </c>
      <c r="AB25" s="193">
        <f t="shared" si="6"/>
        <v>0</v>
      </c>
      <c r="AC25" s="193">
        <f t="shared" si="6"/>
        <v>0</v>
      </c>
      <c r="AD25" s="193">
        <f t="shared" si="6"/>
        <v>0</v>
      </c>
      <c r="AE25" s="193">
        <f t="shared" si="6"/>
        <v>0</v>
      </c>
      <c r="AF25" s="193">
        <f t="shared" si="6"/>
        <v>0</v>
      </c>
      <c r="AG25" s="193">
        <f t="shared" si="6"/>
        <v>0</v>
      </c>
      <c r="AH25" s="193">
        <f t="shared" si="6"/>
        <v>0</v>
      </c>
      <c r="AI25" s="193">
        <f t="shared" si="6"/>
        <v>0</v>
      </c>
      <c r="AJ25" s="193">
        <f t="shared" si="6"/>
        <v>0</v>
      </c>
      <c r="AK25" s="193">
        <f t="shared" si="6"/>
        <v>0</v>
      </c>
      <c r="AL25" s="193">
        <f t="shared" si="6"/>
        <v>0</v>
      </c>
      <c r="AM25" s="193">
        <f t="shared" si="6"/>
        <v>0</v>
      </c>
      <c r="AN25" s="193">
        <f t="shared" si="6"/>
        <v>0</v>
      </c>
      <c r="AO25" s="193">
        <f t="shared" si="6"/>
        <v>0</v>
      </c>
      <c r="AP25" s="193">
        <f t="shared" si="6"/>
        <v>0</v>
      </c>
      <c r="AQ25" s="193">
        <f t="shared" si="6"/>
        <v>0</v>
      </c>
      <c r="AR25" s="193">
        <f t="shared" si="6"/>
        <v>0</v>
      </c>
      <c r="AS25" s="193">
        <f t="shared" si="6"/>
        <v>0</v>
      </c>
      <c r="AT25" s="193">
        <f t="shared" si="6"/>
        <v>0</v>
      </c>
      <c r="AU25" s="193">
        <f t="shared" si="6"/>
        <v>0</v>
      </c>
      <c r="AV25" s="193">
        <f t="shared" si="6"/>
        <v>0</v>
      </c>
      <c r="AW25" s="193">
        <f t="shared" si="6"/>
        <v>0</v>
      </c>
      <c r="AX25" s="193">
        <f t="shared" si="6"/>
        <v>0</v>
      </c>
      <c r="AY25" s="193">
        <f t="shared" si="6"/>
        <v>0</v>
      </c>
      <c r="AZ25" s="193">
        <f t="shared" si="6"/>
        <v>0</v>
      </c>
      <c r="BA25" s="193">
        <f t="shared" si="6"/>
        <v>0</v>
      </c>
      <c r="BB25" s="193">
        <f t="shared" si="6"/>
        <v>0</v>
      </c>
      <c r="BC25" s="193">
        <f t="shared" si="6"/>
        <v>0</v>
      </c>
      <c r="BD25" s="193">
        <f t="shared" si="6"/>
        <v>0</v>
      </c>
      <c r="BE25" s="193">
        <f t="shared" si="6"/>
        <v>0</v>
      </c>
      <c r="BF25" s="193">
        <f t="shared" si="6"/>
        <v>0</v>
      </c>
      <c r="BG25" s="193">
        <f t="shared" si="6"/>
        <v>0</v>
      </c>
      <c r="BH25" s="351"/>
      <c r="BJ25" s="38">
        <f>Раздел2!D26</f>
        <v>0</v>
      </c>
    </row>
    <row r="26" spans="1:62" ht="21" customHeight="1">
      <c r="A26" s="351"/>
      <c r="B26" s="127" t="s">
        <v>413</v>
      </c>
      <c r="C26" s="64" t="s">
        <v>521</v>
      </c>
      <c r="D26" s="193">
        <f>Раздел2!F27</f>
        <v>0</v>
      </c>
      <c r="E26" s="193">
        <f t="shared" si="0"/>
        <v>0</v>
      </c>
      <c r="F26" s="193">
        <f t="shared" si="1"/>
        <v>0</v>
      </c>
      <c r="G26" s="193">
        <f t="shared" si="2"/>
        <v>0</v>
      </c>
      <c r="H26" s="193">
        <f t="shared" si="3"/>
        <v>0</v>
      </c>
      <c r="I26" s="193">
        <f t="shared" si="4"/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351"/>
      <c r="BJ26" s="38">
        <f>Раздел2!D27</f>
        <v>0</v>
      </c>
    </row>
    <row r="27" spans="1:62" ht="15.75" customHeight="1">
      <c r="A27" s="351"/>
      <c r="B27" s="127" t="s">
        <v>253</v>
      </c>
      <c r="C27" s="64" t="s">
        <v>522</v>
      </c>
      <c r="D27" s="193">
        <f>Раздел2!F28</f>
        <v>0</v>
      </c>
      <c r="E27" s="193">
        <f t="shared" si="0"/>
        <v>0</v>
      </c>
      <c r="F27" s="193">
        <f t="shared" si="1"/>
        <v>0</v>
      </c>
      <c r="G27" s="193">
        <f t="shared" si="2"/>
        <v>0</v>
      </c>
      <c r="H27" s="193">
        <f t="shared" si="3"/>
        <v>0</v>
      </c>
      <c r="I27" s="193">
        <f t="shared" si="4"/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351"/>
      <c r="BJ27" s="38">
        <f>Раздел2!D28</f>
        <v>0</v>
      </c>
    </row>
    <row r="28" spans="1:62" ht="15.75" customHeight="1">
      <c r="A28" s="351"/>
      <c r="B28" s="126" t="s">
        <v>22</v>
      </c>
      <c r="C28" s="64" t="s">
        <v>523</v>
      </c>
      <c r="D28" s="193">
        <f>Раздел2!F29</f>
        <v>0</v>
      </c>
      <c r="E28" s="193">
        <f t="shared" si="0"/>
        <v>0</v>
      </c>
      <c r="F28" s="193">
        <f t="shared" si="1"/>
        <v>0</v>
      </c>
      <c r="G28" s="193">
        <f t="shared" si="2"/>
        <v>0</v>
      </c>
      <c r="H28" s="193">
        <f t="shared" si="3"/>
        <v>0</v>
      </c>
      <c r="I28" s="193">
        <f t="shared" si="4"/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351"/>
      <c r="BJ28" s="38">
        <f>Раздел2!D29</f>
        <v>0</v>
      </c>
    </row>
    <row r="29" spans="1:62" ht="15.75" customHeight="1">
      <c r="A29" s="351"/>
      <c r="B29" s="126" t="s">
        <v>23</v>
      </c>
      <c r="C29" s="64" t="s">
        <v>524</v>
      </c>
      <c r="D29" s="193">
        <f>Раздел2!F30</f>
        <v>0</v>
      </c>
      <c r="E29" s="193">
        <f t="shared" si="0"/>
        <v>0</v>
      </c>
      <c r="F29" s="193">
        <f t="shared" si="1"/>
        <v>0</v>
      </c>
      <c r="G29" s="193">
        <f t="shared" si="2"/>
        <v>0</v>
      </c>
      <c r="H29" s="193">
        <f t="shared" si="3"/>
        <v>0</v>
      </c>
      <c r="I29" s="193">
        <f t="shared" si="4"/>
        <v>0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351"/>
      <c r="BJ29" s="38">
        <f>Раздел2!D30</f>
        <v>0</v>
      </c>
    </row>
    <row r="30" spans="1:62" ht="15.75" customHeight="1">
      <c r="A30" s="351"/>
      <c r="B30" s="126" t="s">
        <v>24</v>
      </c>
      <c r="C30" s="64" t="s">
        <v>525</v>
      </c>
      <c r="D30" s="193">
        <f>Раздел2!F31</f>
        <v>0</v>
      </c>
      <c r="E30" s="193">
        <f t="shared" si="0"/>
        <v>0</v>
      </c>
      <c r="F30" s="193">
        <f t="shared" si="1"/>
        <v>0</v>
      </c>
      <c r="G30" s="193">
        <f t="shared" si="2"/>
        <v>0</v>
      </c>
      <c r="H30" s="193">
        <f t="shared" si="3"/>
        <v>0</v>
      </c>
      <c r="I30" s="193">
        <f t="shared" si="4"/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351"/>
      <c r="BJ30" s="38">
        <f>Раздел2!D31</f>
        <v>0</v>
      </c>
    </row>
    <row r="31" spans="1:62" ht="15.75" customHeight="1">
      <c r="A31" s="351"/>
      <c r="B31" s="126" t="s">
        <v>25</v>
      </c>
      <c r="C31" s="64" t="s">
        <v>526</v>
      </c>
      <c r="D31" s="193">
        <f>Раздел2!F32</f>
        <v>0</v>
      </c>
      <c r="E31" s="193">
        <f t="shared" si="0"/>
        <v>0</v>
      </c>
      <c r="F31" s="193">
        <f t="shared" si="1"/>
        <v>0</v>
      </c>
      <c r="G31" s="193">
        <f t="shared" si="2"/>
        <v>0</v>
      </c>
      <c r="H31" s="193">
        <f t="shared" si="3"/>
        <v>0</v>
      </c>
      <c r="I31" s="193">
        <f t="shared" si="4"/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351"/>
      <c r="BJ31" s="38">
        <f>Раздел2!D32</f>
        <v>0</v>
      </c>
    </row>
    <row r="32" spans="1:62" ht="15.75" customHeight="1">
      <c r="A32" s="351"/>
      <c r="B32" s="126" t="s">
        <v>785</v>
      </c>
      <c r="C32" s="64" t="s">
        <v>527</v>
      </c>
      <c r="D32" s="193">
        <f>Раздел2!F33</f>
        <v>0</v>
      </c>
      <c r="E32" s="193">
        <f t="shared" si="0"/>
        <v>0</v>
      </c>
      <c r="F32" s="193">
        <f t="shared" si="1"/>
        <v>0</v>
      </c>
      <c r="G32" s="193">
        <f t="shared" si="2"/>
        <v>0</v>
      </c>
      <c r="H32" s="193">
        <f t="shared" si="3"/>
        <v>0</v>
      </c>
      <c r="I32" s="193">
        <f t="shared" si="4"/>
        <v>0</v>
      </c>
      <c r="J32" s="193">
        <f>SUM(J33:J36)</f>
        <v>0</v>
      </c>
      <c r="K32" s="193">
        <f t="shared" ref="K32:BG32" si="7">SUM(K33:K36)</f>
        <v>0</v>
      </c>
      <c r="L32" s="193">
        <f t="shared" si="7"/>
        <v>0</v>
      </c>
      <c r="M32" s="193">
        <f t="shared" si="7"/>
        <v>0</v>
      </c>
      <c r="N32" s="193">
        <f t="shared" si="7"/>
        <v>0</v>
      </c>
      <c r="O32" s="193">
        <f t="shared" si="7"/>
        <v>0</v>
      </c>
      <c r="P32" s="193">
        <f t="shared" si="7"/>
        <v>0</v>
      </c>
      <c r="Q32" s="193">
        <f t="shared" si="7"/>
        <v>0</v>
      </c>
      <c r="R32" s="193">
        <f t="shared" si="7"/>
        <v>0</v>
      </c>
      <c r="S32" s="193">
        <f t="shared" si="7"/>
        <v>0</v>
      </c>
      <c r="T32" s="193">
        <f t="shared" si="7"/>
        <v>0</v>
      </c>
      <c r="U32" s="193">
        <f t="shared" si="7"/>
        <v>0</v>
      </c>
      <c r="V32" s="193">
        <f t="shared" si="7"/>
        <v>0</v>
      </c>
      <c r="W32" s="193">
        <f t="shared" si="7"/>
        <v>0</v>
      </c>
      <c r="X32" s="193">
        <f t="shared" si="7"/>
        <v>0</v>
      </c>
      <c r="Y32" s="193">
        <f t="shared" si="7"/>
        <v>0</v>
      </c>
      <c r="Z32" s="193">
        <f t="shared" si="7"/>
        <v>0</v>
      </c>
      <c r="AA32" s="193">
        <f t="shared" si="7"/>
        <v>0</v>
      </c>
      <c r="AB32" s="193">
        <f t="shared" si="7"/>
        <v>0</v>
      </c>
      <c r="AC32" s="193">
        <f t="shared" si="7"/>
        <v>0</v>
      </c>
      <c r="AD32" s="193">
        <f t="shared" si="7"/>
        <v>0</v>
      </c>
      <c r="AE32" s="193">
        <f t="shared" si="7"/>
        <v>0</v>
      </c>
      <c r="AF32" s="193">
        <f t="shared" si="7"/>
        <v>0</v>
      </c>
      <c r="AG32" s="193">
        <f t="shared" si="7"/>
        <v>0</v>
      </c>
      <c r="AH32" s="193">
        <f t="shared" si="7"/>
        <v>0</v>
      </c>
      <c r="AI32" s="193">
        <f t="shared" si="7"/>
        <v>0</v>
      </c>
      <c r="AJ32" s="193">
        <f t="shared" si="7"/>
        <v>0</v>
      </c>
      <c r="AK32" s="193">
        <f t="shared" si="7"/>
        <v>0</v>
      </c>
      <c r="AL32" s="193">
        <f t="shared" si="7"/>
        <v>0</v>
      </c>
      <c r="AM32" s="193">
        <f t="shared" si="7"/>
        <v>0</v>
      </c>
      <c r="AN32" s="193">
        <f t="shared" si="7"/>
        <v>0</v>
      </c>
      <c r="AO32" s="193">
        <f t="shared" si="7"/>
        <v>0</v>
      </c>
      <c r="AP32" s="193">
        <f t="shared" si="7"/>
        <v>0</v>
      </c>
      <c r="AQ32" s="193">
        <f t="shared" si="7"/>
        <v>0</v>
      </c>
      <c r="AR32" s="193">
        <f t="shared" si="7"/>
        <v>0</v>
      </c>
      <c r="AS32" s="193">
        <f t="shared" si="7"/>
        <v>0</v>
      </c>
      <c r="AT32" s="193">
        <f t="shared" si="7"/>
        <v>0</v>
      </c>
      <c r="AU32" s="193">
        <f t="shared" si="7"/>
        <v>0</v>
      </c>
      <c r="AV32" s="193">
        <f t="shared" si="7"/>
        <v>0</v>
      </c>
      <c r="AW32" s="193">
        <f t="shared" si="7"/>
        <v>0</v>
      </c>
      <c r="AX32" s="193">
        <f t="shared" si="7"/>
        <v>0</v>
      </c>
      <c r="AY32" s="193">
        <f t="shared" si="7"/>
        <v>0</v>
      </c>
      <c r="AZ32" s="193">
        <f t="shared" si="7"/>
        <v>0</v>
      </c>
      <c r="BA32" s="193">
        <f t="shared" si="7"/>
        <v>0</v>
      </c>
      <c r="BB32" s="193">
        <f t="shared" si="7"/>
        <v>0</v>
      </c>
      <c r="BC32" s="193">
        <f t="shared" si="7"/>
        <v>0</v>
      </c>
      <c r="BD32" s="193">
        <f t="shared" si="7"/>
        <v>0</v>
      </c>
      <c r="BE32" s="193">
        <f t="shared" si="7"/>
        <v>0</v>
      </c>
      <c r="BF32" s="193">
        <f t="shared" si="7"/>
        <v>0</v>
      </c>
      <c r="BG32" s="193">
        <f t="shared" si="7"/>
        <v>0</v>
      </c>
      <c r="BH32" s="351"/>
      <c r="BJ32" s="38">
        <f>Раздел2!D33</f>
        <v>0</v>
      </c>
    </row>
    <row r="33" spans="1:62" ht="21" customHeight="1">
      <c r="A33" s="351"/>
      <c r="B33" s="127" t="s">
        <v>786</v>
      </c>
      <c r="C33" s="64" t="s">
        <v>528</v>
      </c>
      <c r="D33" s="193">
        <f>Раздел2!F34</f>
        <v>0</v>
      </c>
      <c r="E33" s="193">
        <f t="shared" si="0"/>
        <v>0</v>
      </c>
      <c r="F33" s="193">
        <f t="shared" si="1"/>
        <v>0</v>
      </c>
      <c r="G33" s="193">
        <f t="shared" si="2"/>
        <v>0</v>
      </c>
      <c r="H33" s="193">
        <f t="shared" si="3"/>
        <v>0</v>
      </c>
      <c r="I33" s="193">
        <f t="shared" si="4"/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351"/>
      <c r="BJ33" s="38">
        <f>Раздел2!D34</f>
        <v>0</v>
      </c>
    </row>
    <row r="34" spans="1:62" ht="15.75" customHeight="1">
      <c r="A34" s="351"/>
      <c r="B34" s="127" t="s">
        <v>787</v>
      </c>
      <c r="C34" s="64" t="s">
        <v>529</v>
      </c>
      <c r="D34" s="193">
        <f>Раздел2!F35</f>
        <v>0</v>
      </c>
      <c r="E34" s="193">
        <f t="shared" si="0"/>
        <v>0</v>
      </c>
      <c r="F34" s="193">
        <f t="shared" si="1"/>
        <v>0</v>
      </c>
      <c r="G34" s="193">
        <f t="shared" si="2"/>
        <v>0</v>
      </c>
      <c r="H34" s="193">
        <f t="shared" si="3"/>
        <v>0</v>
      </c>
      <c r="I34" s="193">
        <f t="shared" si="4"/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351"/>
      <c r="BJ34" s="38">
        <f>Раздел2!D35</f>
        <v>0</v>
      </c>
    </row>
    <row r="35" spans="1:62" ht="15.75" customHeight="1">
      <c r="A35" s="351"/>
      <c r="B35" s="127" t="s">
        <v>788</v>
      </c>
      <c r="C35" s="64" t="s">
        <v>530</v>
      </c>
      <c r="D35" s="193">
        <f>Раздел2!F36</f>
        <v>0</v>
      </c>
      <c r="E35" s="193">
        <f t="shared" si="0"/>
        <v>0</v>
      </c>
      <c r="F35" s="193">
        <f t="shared" si="1"/>
        <v>0</v>
      </c>
      <c r="G35" s="193">
        <f t="shared" si="2"/>
        <v>0</v>
      </c>
      <c r="H35" s="193">
        <f t="shared" si="3"/>
        <v>0</v>
      </c>
      <c r="I35" s="193">
        <f t="shared" si="4"/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351"/>
      <c r="BJ35" s="38">
        <f>Раздел2!D36</f>
        <v>0</v>
      </c>
    </row>
    <row r="36" spans="1:62" ht="15.75" customHeight="1">
      <c r="A36" s="351"/>
      <c r="B36" s="127" t="s">
        <v>789</v>
      </c>
      <c r="C36" s="64" t="s">
        <v>531</v>
      </c>
      <c r="D36" s="193">
        <f>Раздел2!F37</f>
        <v>0</v>
      </c>
      <c r="E36" s="193">
        <f t="shared" si="0"/>
        <v>0</v>
      </c>
      <c r="F36" s="193">
        <f t="shared" si="1"/>
        <v>0</v>
      </c>
      <c r="G36" s="193">
        <f t="shared" si="2"/>
        <v>0</v>
      </c>
      <c r="H36" s="193">
        <f t="shared" si="3"/>
        <v>0</v>
      </c>
      <c r="I36" s="193">
        <f t="shared" si="4"/>
        <v>0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351"/>
      <c r="BJ36" s="38">
        <f>Раздел2!D37</f>
        <v>0</v>
      </c>
    </row>
    <row r="37" spans="1:62" ht="15.75" customHeight="1">
      <c r="A37" s="351"/>
      <c r="B37" s="126" t="s">
        <v>250</v>
      </c>
      <c r="C37" s="64" t="s">
        <v>532</v>
      </c>
      <c r="D37" s="193">
        <f>Раздел2!F38</f>
        <v>0</v>
      </c>
      <c r="E37" s="193">
        <f t="shared" si="0"/>
        <v>0</v>
      </c>
      <c r="F37" s="193">
        <f t="shared" si="1"/>
        <v>0</v>
      </c>
      <c r="G37" s="193">
        <f t="shared" si="2"/>
        <v>0</v>
      </c>
      <c r="H37" s="193">
        <f t="shared" si="3"/>
        <v>0</v>
      </c>
      <c r="I37" s="193">
        <f t="shared" si="4"/>
        <v>0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351"/>
      <c r="BJ37" s="38">
        <f>Раздел2!D38</f>
        <v>0</v>
      </c>
    </row>
    <row r="38" spans="1:62" ht="15.75" customHeight="1">
      <c r="A38" s="351"/>
      <c r="B38" s="126" t="s">
        <v>381</v>
      </c>
      <c r="C38" s="64" t="s">
        <v>533</v>
      </c>
      <c r="D38" s="193">
        <f>Раздел2!F39</f>
        <v>0</v>
      </c>
      <c r="E38" s="193">
        <f t="shared" si="0"/>
        <v>0</v>
      </c>
      <c r="F38" s="193">
        <f t="shared" si="1"/>
        <v>0</v>
      </c>
      <c r="G38" s="193">
        <f t="shared" si="2"/>
        <v>0</v>
      </c>
      <c r="H38" s="193">
        <f t="shared" si="3"/>
        <v>0</v>
      </c>
      <c r="I38" s="193">
        <f t="shared" si="4"/>
        <v>0</v>
      </c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351"/>
      <c r="BJ38" s="38">
        <f>Раздел2!D39</f>
        <v>0</v>
      </c>
    </row>
    <row r="39" spans="1:62" ht="15.75" customHeight="1">
      <c r="A39" s="351"/>
      <c r="B39" s="126" t="s">
        <v>767</v>
      </c>
      <c r="C39" s="64" t="s">
        <v>534</v>
      </c>
      <c r="D39" s="193">
        <f>Раздел2!F40</f>
        <v>0</v>
      </c>
      <c r="E39" s="193">
        <f t="shared" si="0"/>
        <v>0</v>
      </c>
      <c r="F39" s="193">
        <f t="shared" si="1"/>
        <v>0</v>
      </c>
      <c r="G39" s="193">
        <f t="shared" si="2"/>
        <v>0</v>
      </c>
      <c r="H39" s="193">
        <f t="shared" si="3"/>
        <v>0</v>
      </c>
      <c r="I39" s="193">
        <f t="shared" si="4"/>
        <v>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351"/>
      <c r="BJ39" s="38">
        <f>Раздел2!D40</f>
        <v>0</v>
      </c>
    </row>
    <row r="40" spans="1:62" ht="15.75" customHeight="1">
      <c r="A40" s="351"/>
      <c r="B40" s="126" t="s">
        <v>382</v>
      </c>
      <c r="C40" s="64" t="s">
        <v>535</v>
      </c>
      <c r="D40" s="193">
        <f>Раздел2!F41</f>
        <v>0</v>
      </c>
      <c r="E40" s="193">
        <f t="shared" si="0"/>
        <v>0</v>
      </c>
      <c r="F40" s="193">
        <f t="shared" si="1"/>
        <v>0</v>
      </c>
      <c r="G40" s="193">
        <f t="shared" si="2"/>
        <v>0</v>
      </c>
      <c r="H40" s="193">
        <f t="shared" si="3"/>
        <v>0</v>
      </c>
      <c r="I40" s="193">
        <f t="shared" si="4"/>
        <v>0</v>
      </c>
      <c r="J40" s="193">
        <f>SUM(J41:J42)</f>
        <v>0</v>
      </c>
      <c r="K40" s="193">
        <f t="shared" ref="K40:BG40" si="8">SUM(K41:K42)</f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193">
        <f t="shared" si="8"/>
        <v>0</v>
      </c>
      <c r="T40" s="193">
        <f t="shared" si="8"/>
        <v>0</v>
      </c>
      <c r="U40" s="193">
        <f t="shared" si="8"/>
        <v>0</v>
      </c>
      <c r="V40" s="193">
        <f t="shared" si="8"/>
        <v>0</v>
      </c>
      <c r="W40" s="193">
        <f t="shared" si="8"/>
        <v>0</v>
      </c>
      <c r="X40" s="193">
        <f t="shared" si="8"/>
        <v>0</v>
      </c>
      <c r="Y40" s="193">
        <f t="shared" si="8"/>
        <v>0</v>
      </c>
      <c r="Z40" s="193">
        <f t="shared" si="8"/>
        <v>0</v>
      </c>
      <c r="AA40" s="193">
        <f t="shared" si="8"/>
        <v>0</v>
      </c>
      <c r="AB40" s="193">
        <f t="shared" si="8"/>
        <v>0</v>
      </c>
      <c r="AC40" s="193">
        <f t="shared" si="8"/>
        <v>0</v>
      </c>
      <c r="AD40" s="193">
        <f t="shared" si="8"/>
        <v>0</v>
      </c>
      <c r="AE40" s="193">
        <f t="shared" si="8"/>
        <v>0</v>
      </c>
      <c r="AF40" s="193">
        <f t="shared" si="8"/>
        <v>0</v>
      </c>
      <c r="AG40" s="193">
        <f t="shared" si="8"/>
        <v>0</v>
      </c>
      <c r="AH40" s="193">
        <f t="shared" si="8"/>
        <v>0</v>
      </c>
      <c r="AI40" s="193">
        <f t="shared" si="8"/>
        <v>0</v>
      </c>
      <c r="AJ40" s="193">
        <f t="shared" si="8"/>
        <v>0</v>
      </c>
      <c r="AK40" s="193">
        <f t="shared" si="8"/>
        <v>0</v>
      </c>
      <c r="AL40" s="193">
        <f t="shared" si="8"/>
        <v>0</v>
      </c>
      <c r="AM40" s="193">
        <f t="shared" si="8"/>
        <v>0</v>
      </c>
      <c r="AN40" s="193">
        <f t="shared" si="8"/>
        <v>0</v>
      </c>
      <c r="AO40" s="193">
        <f t="shared" si="8"/>
        <v>0</v>
      </c>
      <c r="AP40" s="193">
        <f t="shared" si="8"/>
        <v>0</v>
      </c>
      <c r="AQ40" s="193">
        <f t="shared" si="8"/>
        <v>0</v>
      </c>
      <c r="AR40" s="193">
        <f t="shared" si="8"/>
        <v>0</v>
      </c>
      <c r="AS40" s="193">
        <f t="shared" si="8"/>
        <v>0</v>
      </c>
      <c r="AT40" s="193">
        <f t="shared" si="8"/>
        <v>0</v>
      </c>
      <c r="AU40" s="193">
        <f t="shared" si="8"/>
        <v>0</v>
      </c>
      <c r="AV40" s="193">
        <f t="shared" si="8"/>
        <v>0</v>
      </c>
      <c r="AW40" s="193">
        <f t="shared" si="8"/>
        <v>0</v>
      </c>
      <c r="AX40" s="193">
        <f t="shared" si="8"/>
        <v>0</v>
      </c>
      <c r="AY40" s="193">
        <f t="shared" si="8"/>
        <v>0</v>
      </c>
      <c r="AZ40" s="193">
        <f t="shared" si="8"/>
        <v>0</v>
      </c>
      <c r="BA40" s="193">
        <f t="shared" si="8"/>
        <v>0</v>
      </c>
      <c r="BB40" s="193">
        <f t="shared" si="8"/>
        <v>0</v>
      </c>
      <c r="BC40" s="193">
        <f t="shared" si="8"/>
        <v>0</v>
      </c>
      <c r="BD40" s="193">
        <f t="shared" si="8"/>
        <v>0</v>
      </c>
      <c r="BE40" s="193">
        <f t="shared" si="8"/>
        <v>0</v>
      </c>
      <c r="BF40" s="193">
        <f t="shared" si="8"/>
        <v>0</v>
      </c>
      <c r="BG40" s="193">
        <f t="shared" si="8"/>
        <v>0</v>
      </c>
      <c r="BH40" s="351"/>
      <c r="BJ40" s="38">
        <f>Раздел2!D41</f>
        <v>0</v>
      </c>
    </row>
    <row r="41" spans="1:62" ht="21" customHeight="1">
      <c r="A41" s="351"/>
      <c r="B41" s="127" t="s">
        <v>414</v>
      </c>
      <c r="C41" s="64" t="s">
        <v>536</v>
      </c>
      <c r="D41" s="193">
        <f>Раздел2!F42</f>
        <v>0</v>
      </c>
      <c r="E41" s="193">
        <f t="shared" si="0"/>
        <v>0</v>
      </c>
      <c r="F41" s="193">
        <f t="shared" si="1"/>
        <v>0</v>
      </c>
      <c r="G41" s="193">
        <f t="shared" si="2"/>
        <v>0</v>
      </c>
      <c r="H41" s="193">
        <f t="shared" si="3"/>
        <v>0</v>
      </c>
      <c r="I41" s="193">
        <f t="shared" si="4"/>
        <v>0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351"/>
      <c r="BJ41" s="38">
        <f>Раздел2!D42</f>
        <v>0</v>
      </c>
    </row>
    <row r="42" spans="1:62" ht="15.75" customHeight="1">
      <c r="A42" s="351"/>
      <c r="B42" s="127" t="s">
        <v>290</v>
      </c>
      <c r="C42" s="64" t="s">
        <v>537</v>
      </c>
      <c r="D42" s="193">
        <f>Раздел2!F43</f>
        <v>0</v>
      </c>
      <c r="E42" s="193">
        <f t="shared" si="0"/>
        <v>0</v>
      </c>
      <c r="F42" s="193">
        <f t="shared" si="1"/>
        <v>0</v>
      </c>
      <c r="G42" s="193">
        <f t="shared" si="2"/>
        <v>0</v>
      </c>
      <c r="H42" s="193">
        <f t="shared" si="3"/>
        <v>0</v>
      </c>
      <c r="I42" s="193">
        <f t="shared" si="4"/>
        <v>0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351"/>
      <c r="BJ42" s="38">
        <f>Раздел2!D43</f>
        <v>0</v>
      </c>
    </row>
    <row r="43" spans="1:62" ht="15" customHeight="1">
      <c r="A43" s="351"/>
      <c r="B43" s="126" t="s">
        <v>26</v>
      </c>
      <c r="C43" s="64" t="s">
        <v>538</v>
      </c>
      <c r="D43" s="193">
        <f>Раздел2!F44</f>
        <v>0</v>
      </c>
      <c r="E43" s="193">
        <f t="shared" si="0"/>
        <v>0</v>
      </c>
      <c r="F43" s="193">
        <f t="shared" si="1"/>
        <v>0</v>
      </c>
      <c r="G43" s="193">
        <f t="shared" si="2"/>
        <v>0</v>
      </c>
      <c r="H43" s="193">
        <f t="shared" si="3"/>
        <v>0</v>
      </c>
      <c r="I43" s="193">
        <f t="shared" si="4"/>
        <v>0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351"/>
      <c r="BJ43" s="38">
        <f>Раздел2!D44</f>
        <v>0</v>
      </c>
    </row>
    <row r="44" spans="1:62" ht="15.75" customHeight="1">
      <c r="A44" s="351"/>
      <c r="B44" s="126" t="s">
        <v>477</v>
      </c>
      <c r="C44" s="64" t="s">
        <v>539</v>
      </c>
      <c r="D44" s="193">
        <f>Раздел2!F45</f>
        <v>0</v>
      </c>
      <c r="E44" s="193">
        <f t="shared" si="0"/>
        <v>0</v>
      </c>
      <c r="F44" s="193">
        <f t="shared" si="1"/>
        <v>0</v>
      </c>
      <c r="G44" s="193">
        <f t="shared" si="2"/>
        <v>0</v>
      </c>
      <c r="H44" s="193">
        <f t="shared" si="3"/>
        <v>0</v>
      </c>
      <c r="I44" s="193">
        <f t="shared" si="4"/>
        <v>0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351"/>
      <c r="BJ44" s="38">
        <f>Раздел2!D45</f>
        <v>0</v>
      </c>
    </row>
    <row r="45" spans="1:62" ht="15.75" customHeight="1">
      <c r="A45" s="351"/>
      <c r="B45" s="126" t="s">
        <v>478</v>
      </c>
      <c r="C45" s="64" t="s">
        <v>540</v>
      </c>
      <c r="D45" s="193">
        <f>Раздел2!F46</f>
        <v>0</v>
      </c>
      <c r="E45" s="193">
        <f t="shared" si="0"/>
        <v>0</v>
      </c>
      <c r="F45" s="193">
        <f t="shared" si="1"/>
        <v>0</v>
      </c>
      <c r="G45" s="193">
        <f t="shared" si="2"/>
        <v>0</v>
      </c>
      <c r="H45" s="193">
        <f t="shared" si="3"/>
        <v>0</v>
      </c>
      <c r="I45" s="193">
        <f t="shared" si="4"/>
        <v>0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351"/>
      <c r="BJ45" s="38">
        <f>Раздел2!D46</f>
        <v>0</v>
      </c>
    </row>
    <row r="46" spans="1:62" ht="15.75" customHeight="1">
      <c r="A46" s="351"/>
      <c r="B46" s="126" t="s">
        <v>251</v>
      </c>
      <c r="C46" s="64" t="s">
        <v>541</v>
      </c>
      <c r="D46" s="193">
        <f>Раздел2!F47</f>
        <v>0</v>
      </c>
      <c r="E46" s="193">
        <f t="shared" si="0"/>
        <v>0</v>
      </c>
      <c r="F46" s="193">
        <f t="shared" si="1"/>
        <v>0</v>
      </c>
      <c r="G46" s="193">
        <f t="shared" si="2"/>
        <v>0</v>
      </c>
      <c r="H46" s="193">
        <f t="shared" si="3"/>
        <v>0</v>
      </c>
      <c r="I46" s="193">
        <f t="shared" si="4"/>
        <v>0</v>
      </c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351"/>
      <c r="BJ46" s="38">
        <f>Раздел2!D47</f>
        <v>0</v>
      </c>
    </row>
    <row r="47" spans="1:62" ht="15.75" customHeight="1">
      <c r="A47" s="351"/>
      <c r="B47" s="126" t="s">
        <v>383</v>
      </c>
      <c r="C47" s="64" t="s">
        <v>542</v>
      </c>
      <c r="D47" s="193">
        <f>Раздел2!F48</f>
        <v>0</v>
      </c>
      <c r="E47" s="193">
        <f t="shared" si="0"/>
        <v>0</v>
      </c>
      <c r="F47" s="193">
        <f t="shared" si="1"/>
        <v>0</v>
      </c>
      <c r="G47" s="193">
        <f t="shared" si="2"/>
        <v>0</v>
      </c>
      <c r="H47" s="193">
        <f t="shared" si="3"/>
        <v>0</v>
      </c>
      <c r="I47" s="193">
        <f t="shared" si="4"/>
        <v>0</v>
      </c>
      <c r="J47" s="193">
        <f>SUM(J48:J51)</f>
        <v>0</v>
      </c>
      <c r="K47" s="193">
        <f t="shared" ref="K47:BG47" si="9">SUM(K48:K51)</f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0</v>
      </c>
      <c r="R47" s="193">
        <f t="shared" si="9"/>
        <v>0</v>
      </c>
      <c r="S47" s="193">
        <f t="shared" si="9"/>
        <v>0</v>
      </c>
      <c r="T47" s="193">
        <f t="shared" si="9"/>
        <v>0</v>
      </c>
      <c r="U47" s="193">
        <f t="shared" si="9"/>
        <v>0</v>
      </c>
      <c r="V47" s="193">
        <f t="shared" si="9"/>
        <v>0</v>
      </c>
      <c r="W47" s="193">
        <f t="shared" si="9"/>
        <v>0</v>
      </c>
      <c r="X47" s="193">
        <f t="shared" si="9"/>
        <v>0</v>
      </c>
      <c r="Y47" s="193">
        <f t="shared" si="9"/>
        <v>0</v>
      </c>
      <c r="Z47" s="193">
        <f t="shared" si="9"/>
        <v>0</v>
      </c>
      <c r="AA47" s="193">
        <f t="shared" si="9"/>
        <v>0</v>
      </c>
      <c r="AB47" s="193">
        <f t="shared" si="9"/>
        <v>0</v>
      </c>
      <c r="AC47" s="193">
        <f t="shared" si="9"/>
        <v>0</v>
      </c>
      <c r="AD47" s="193">
        <f t="shared" si="9"/>
        <v>0</v>
      </c>
      <c r="AE47" s="193">
        <f t="shared" si="9"/>
        <v>0</v>
      </c>
      <c r="AF47" s="193">
        <f t="shared" si="9"/>
        <v>0</v>
      </c>
      <c r="AG47" s="193">
        <f t="shared" si="9"/>
        <v>0</v>
      </c>
      <c r="AH47" s="193">
        <f t="shared" si="9"/>
        <v>0</v>
      </c>
      <c r="AI47" s="193">
        <f t="shared" si="9"/>
        <v>0</v>
      </c>
      <c r="AJ47" s="193">
        <f t="shared" si="9"/>
        <v>0</v>
      </c>
      <c r="AK47" s="193">
        <f t="shared" si="9"/>
        <v>0</v>
      </c>
      <c r="AL47" s="193">
        <f t="shared" si="9"/>
        <v>0</v>
      </c>
      <c r="AM47" s="193">
        <f t="shared" si="9"/>
        <v>0</v>
      </c>
      <c r="AN47" s="193">
        <f t="shared" si="9"/>
        <v>0</v>
      </c>
      <c r="AO47" s="193">
        <f t="shared" si="9"/>
        <v>0</v>
      </c>
      <c r="AP47" s="193">
        <f t="shared" si="9"/>
        <v>0</v>
      </c>
      <c r="AQ47" s="193">
        <f t="shared" si="9"/>
        <v>0</v>
      </c>
      <c r="AR47" s="193">
        <f t="shared" si="9"/>
        <v>0</v>
      </c>
      <c r="AS47" s="193">
        <f t="shared" si="9"/>
        <v>0</v>
      </c>
      <c r="AT47" s="193">
        <f t="shared" si="9"/>
        <v>0</v>
      </c>
      <c r="AU47" s="193">
        <f t="shared" si="9"/>
        <v>0</v>
      </c>
      <c r="AV47" s="193">
        <f t="shared" si="9"/>
        <v>0</v>
      </c>
      <c r="AW47" s="193">
        <f t="shared" si="9"/>
        <v>0</v>
      </c>
      <c r="AX47" s="193">
        <f t="shared" si="9"/>
        <v>0</v>
      </c>
      <c r="AY47" s="193">
        <f t="shared" si="9"/>
        <v>0</v>
      </c>
      <c r="AZ47" s="193">
        <f t="shared" si="9"/>
        <v>0</v>
      </c>
      <c r="BA47" s="193">
        <f t="shared" si="9"/>
        <v>0</v>
      </c>
      <c r="BB47" s="193">
        <f t="shared" si="9"/>
        <v>0</v>
      </c>
      <c r="BC47" s="193">
        <f t="shared" si="9"/>
        <v>0</v>
      </c>
      <c r="BD47" s="193">
        <f t="shared" si="9"/>
        <v>0</v>
      </c>
      <c r="BE47" s="193">
        <f t="shared" si="9"/>
        <v>0</v>
      </c>
      <c r="BF47" s="193">
        <f t="shared" si="9"/>
        <v>0</v>
      </c>
      <c r="BG47" s="193">
        <f t="shared" si="9"/>
        <v>0</v>
      </c>
      <c r="BH47" s="351"/>
      <c r="BJ47" s="38">
        <f>Раздел2!D48</f>
        <v>0</v>
      </c>
    </row>
    <row r="48" spans="1:62" ht="21" customHeight="1">
      <c r="A48" s="351"/>
      <c r="B48" s="127" t="s">
        <v>415</v>
      </c>
      <c r="C48" s="64" t="s">
        <v>543</v>
      </c>
      <c r="D48" s="193">
        <f>Раздел2!F49</f>
        <v>0</v>
      </c>
      <c r="E48" s="193">
        <f t="shared" si="0"/>
        <v>0</v>
      </c>
      <c r="F48" s="193">
        <f t="shared" si="1"/>
        <v>0</v>
      </c>
      <c r="G48" s="193">
        <f t="shared" si="2"/>
        <v>0</v>
      </c>
      <c r="H48" s="193">
        <f t="shared" si="3"/>
        <v>0</v>
      </c>
      <c r="I48" s="193">
        <f t="shared" si="4"/>
        <v>0</v>
      </c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351"/>
      <c r="BJ48" s="38">
        <f>Раздел2!D49</f>
        <v>0</v>
      </c>
    </row>
    <row r="49" spans="1:62" ht="15.75" customHeight="1">
      <c r="A49" s="351"/>
      <c r="B49" s="127" t="s">
        <v>298</v>
      </c>
      <c r="C49" s="64" t="s">
        <v>544</v>
      </c>
      <c r="D49" s="193">
        <f>Раздел2!F50</f>
        <v>0</v>
      </c>
      <c r="E49" s="193">
        <f t="shared" si="0"/>
        <v>0</v>
      </c>
      <c r="F49" s="193">
        <f t="shared" si="1"/>
        <v>0</v>
      </c>
      <c r="G49" s="193">
        <f t="shared" si="2"/>
        <v>0</v>
      </c>
      <c r="H49" s="193">
        <f t="shared" si="3"/>
        <v>0</v>
      </c>
      <c r="I49" s="193">
        <f t="shared" si="4"/>
        <v>0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351"/>
      <c r="BJ49" s="38">
        <f>Раздел2!D50</f>
        <v>0</v>
      </c>
    </row>
    <row r="50" spans="1:62" ht="15" customHeight="1">
      <c r="A50" s="351"/>
      <c r="B50" s="127" t="s">
        <v>299</v>
      </c>
      <c r="C50" s="64" t="s">
        <v>545</v>
      </c>
      <c r="D50" s="193">
        <f>Раздел2!F51</f>
        <v>0</v>
      </c>
      <c r="E50" s="193">
        <f t="shared" si="0"/>
        <v>0</v>
      </c>
      <c r="F50" s="193">
        <f t="shared" si="1"/>
        <v>0</v>
      </c>
      <c r="G50" s="193">
        <f t="shared" si="2"/>
        <v>0</v>
      </c>
      <c r="H50" s="193">
        <f t="shared" si="3"/>
        <v>0</v>
      </c>
      <c r="I50" s="193">
        <f t="shared" si="4"/>
        <v>0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351"/>
      <c r="BJ50" s="38">
        <f>Раздел2!D51</f>
        <v>0</v>
      </c>
    </row>
    <row r="51" spans="1:62" ht="15.75" customHeight="1">
      <c r="A51" s="351"/>
      <c r="B51" s="127" t="s">
        <v>300</v>
      </c>
      <c r="C51" s="64" t="s">
        <v>546</v>
      </c>
      <c r="D51" s="193">
        <f>Раздел2!F52</f>
        <v>0</v>
      </c>
      <c r="E51" s="193">
        <f t="shared" si="0"/>
        <v>0</v>
      </c>
      <c r="F51" s="193">
        <f t="shared" si="1"/>
        <v>0</v>
      </c>
      <c r="G51" s="193">
        <f t="shared" si="2"/>
        <v>0</v>
      </c>
      <c r="H51" s="193">
        <f t="shared" si="3"/>
        <v>0</v>
      </c>
      <c r="I51" s="193">
        <f t="shared" si="4"/>
        <v>0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351"/>
      <c r="BJ51" s="38">
        <f>Раздел2!D52</f>
        <v>0</v>
      </c>
    </row>
    <row r="52" spans="1:62" ht="15.75" customHeight="1">
      <c r="A52" s="351"/>
      <c r="B52" s="126" t="s">
        <v>137</v>
      </c>
      <c r="C52" s="64" t="s">
        <v>547</v>
      </c>
      <c r="D52" s="193">
        <f>Раздел2!F53</f>
        <v>0</v>
      </c>
      <c r="E52" s="193">
        <f t="shared" si="0"/>
        <v>0</v>
      </c>
      <c r="F52" s="193">
        <f t="shared" si="1"/>
        <v>0</v>
      </c>
      <c r="G52" s="193">
        <f t="shared" si="2"/>
        <v>0</v>
      </c>
      <c r="H52" s="193">
        <f t="shared" si="3"/>
        <v>0</v>
      </c>
      <c r="I52" s="193">
        <f t="shared" si="4"/>
        <v>0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351"/>
      <c r="BJ52" s="38">
        <f>Раздел2!D53</f>
        <v>0</v>
      </c>
    </row>
    <row r="53" spans="1:62" ht="15.75" customHeight="1">
      <c r="A53" s="351"/>
      <c r="B53" s="126" t="s">
        <v>775</v>
      </c>
      <c r="C53" s="64" t="s">
        <v>548</v>
      </c>
      <c r="D53" s="193">
        <f>Раздел2!F54</f>
        <v>0</v>
      </c>
      <c r="E53" s="193">
        <f t="shared" si="0"/>
        <v>0</v>
      </c>
      <c r="F53" s="193">
        <f t="shared" si="1"/>
        <v>0</v>
      </c>
      <c r="G53" s="193">
        <f t="shared" si="2"/>
        <v>0</v>
      </c>
      <c r="H53" s="193">
        <f t="shared" si="3"/>
        <v>0</v>
      </c>
      <c r="I53" s="193">
        <f t="shared" si="4"/>
        <v>0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351"/>
      <c r="BJ53" s="38">
        <f>Раздел2!D54</f>
        <v>0</v>
      </c>
    </row>
    <row r="54" spans="1:62" ht="15" customHeight="1">
      <c r="A54" s="351"/>
      <c r="B54" s="126" t="s">
        <v>384</v>
      </c>
      <c r="C54" s="64" t="s">
        <v>549</v>
      </c>
      <c r="D54" s="193">
        <f>Раздел2!F55</f>
        <v>0</v>
      </c>
      <c r="E54" s="193">
        <f t="shared" si="0"/>
        <v>0</v>
      </c>
      <c r="F54" s="193">
        <f t="shared" si="1"/>
        <v>0</v>
      </c>
      <c r="G54" s="193">
        <f t="shared" si="2"/>
        <v>0</v>
      </c>
      <c r="H54" s="193">
        <f t="shared" si="3"/>
        <v>0</v>
      </c>
      <c r="I54" s="193">
        <f t="shared" si="4"/>
        <v>0</v>
      </c>
      <c r="J54" s="193">
        <f>SUM(J55:J57)</f>
        <v>0</v>
      </c>
      <c r="K54" s="193">
        <f t="shared" ref="K54:BG54" si="10">SUM(K55:K57)</f>
        <v>0</v>
      </c>
      <c r="L54" s="193">
        <f t="shared" si="10"/>
        <v>0</v>
      </c>
      <c r="M54" s="193">
        <f t="shared" si="10"/>
        <v>0</v>
      </c>
      <c r="N54" s="193">
        <f t="shared" si="10"/>
        <v>0</v>
      </c>
      <c r="O54" s="193">
        <f t="shared" si="10"/>
        <v>0</v>
      </c>
      <c r="P54" s="193">
        <f t="shared" si="10"/>
        <v>0</v>
      </c>
      <c r="Q54" s="193">
        <f t="shared" si="10"/>
        <v>0</v>
      </c>
      <c r="R54" s="193">
        <f t="shared" si="10"/>
        <v>0</v>
      </c>
      <c r="S54" s="193">
        <f t="shared" si="10"/>
        <v>0</v>
      </c>
      <c r="T54" s="193">
        <f t="shared" si="10"/>
        <v>0</v>
      </c>
      <c r="U54" s="193">
        <f t="shared" si="10"/>
        <v>0</v>
      </c>
      <c r="V54" s="193">
        <f t="shared" si="10"/>
        <v>0</v>
      </c>
      <c r="W54" s="193">
        <f t="shared" si="10"/>
        <v>0</v>
      </c>
      <c r="X54" s="193">
        <f t="shared" si="10"/>
        <v>0</v>
      </c>
      <c r="Y54" s="193">
        <f t="shared" si="10"/>
        <v>0</v>
      </c>
      <c r="Z54" s="193">
        <f t="shared" si="10"/>
        <v>0</v>
      </c>
      <c r="AA54" s="193">
        <f t="shared" si="10"/>
        <v>0</v>
      </c>
      <c r="AB54" s="193">
        <f t="shared" si="10"/>
        <v>0</v>
      </c>
      <c r="AC54" s="193">
        <f t="shared" si="10"/>
        <v>0</v>
      </c>
      <c r="AD54" s="193">
        <f t="shared" si="10"/>
        <v>0</v>
      </c>
      <c r="AE54" s="193">
        <f t="shared" si="10"/>
        <v>0</v>
      </c>
      <c r="AF54" s="193">
        <f t="shared" si="10"/>
        <v>0</v>
      </c>
      <c r="AG54" s="193">
        <f t="shared" si="10"/>
        <v>0</v>
      </c>
      <c r="AH54" s="193">
        <f t="shared" si="10"/>
        <v>0</v>
      </c>
      <c r="AI54" s="193">
        <f t="shared" si="10"/>
        <v>0</v>
      </c>
      <c r="AJ54" s="193">
        <f t="shared" si="10"/>
        <v>0</v>
      </c>
      <c r="AK54" s="193">
        <f t="shared" si="10"/>
        <v>0</v>
      </c>
      <c r="AL54" s="193">
        <f t="shared" si="10"/>
        <v>0</v>
      </c>
      <c r="AM54" s="193">
        <f t="shared" si="10"/>
        <v>0</v>
      </c>
      <c r="AN54" s="193">
        <f t="shared" si="10"/>
        <v>0</v>
      </c>
      <c r="AO54" s="193">
        <f t="shared" si="10"/>
        <v>0</v>
      </c>
      <c r="AP54" s="193">
        <f t="shared" si="10"/>
        <v>0</v>
      </c>
      <c r="AQ54" s="193">
        <f t="shared" si="10"/>
        <v>0</v>
      </c>
      <c r="AR54" s="193">
        <f t="shared" si="10"/>
        <v>0</v>
      </c>
      <c r="AS54" s="193">
        <f t="shared" si="10"/>
        <v>0</v>
      </c>
      <c r="AT54" s="193">
        <f t="shared" si="10"/>
        <v>0</v>
      </c>
      <c r="AU54" s="193">
        <f t="shared" si="10"/>
        <v>0</v>
      </c>
      <c r="AV54" s="193">
        <f t="shared" si="10"/>
        <v>0</v>
      </c>
      <c r="AW54" s="193">
        <f t="shared" si="10"/>
        <v>0</v>
      </c>
      <c r="AX54" s="193">
        <f t="shared" si="10"/>
        <v>0</v>
      </c>
      <c r="AY54" s="193">
        <f t="shared" si="10"/>
        <v>0</v>
      </c>
      <c r="AZ54" s="193">
        <f t="shared" si="10"/>
        <v>0</v>
      </c>
      <c r="BA54" s="193">
        <f t="shared" si="10"/>
        <v>0</v>
      </c>
      <c r="BB54" s="193">
        <f t="shared" si="10"/>
        <v>0</v>
      </c>
      <c r="BC54" s="193">
        <f t="shared" si="10"/>
        <v>0</v>
      </c>
      <c r="BD54" s="193">
        <f t="shared" si="10"/>
        <v>0</v>
      </c>
      <c r="BE54" s="193">
        <f t="shared" si="10"/>
        <v>0</v>
      </c>
      <c r="BF54" s="193">
        <f t="shared" si="10"/>
        <v>0</v>
      </c>
      <c r="BG54" s="193">
        <f t="shared" si="10"/>
        <v>0</v>
      </c>
      <c r="BH54" s="351"/>
      <c r="BJ54" s="38">
        <f>Раздел2!D55</f>
        <v>0</v>
      </c>
    </row>
    <row r="55" spans="1:62" ht="21.75" customHeight="1">
      <c r="A55" s="351"/>
      <c r="B55" s="127" t="s">
        <v>416</v>
      </c>
      <c r="C55" s="64" t="s">
        <v>550</v>
      </c>
      <c r="D55" s="193">
        <f>Раздел2!F56</f>
        <v>0</v>
      </c>
      <c r="E55" s="193">
        <f t="shared" si="0"/>
        <v>0</v>
      </c>
      <c r="F55" s="193">
        <f t="shared" si="1"/>
        <v>0</v>
      </c>
      <c r="G55" s="193">
        <f t="shared" si="2"/>
        <v>0</v>
      </c>
      <c r="H55" s="193">
        <f t="shared" si="3"/>
        <v>0</v>
      </c>
      <c r="I55" s="193">
        <f t="shared" si="4"/>
        <v>0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351"/>
      <c r="BJ55" s="38">
        <f>Раздел2!D56</f>
        <v>0</v>
      </c>
    </row>
    <row r="56" spans="1:62" ht="15.75" customHeight="1">
      <c r="A56" s="351"/>
      <c r="B56" s="127" t="s">
        <v>291</v>
      </c>
      <c r="C56" s="64" t="s">
        <v>551</v>
      </c>
      <c r="D56" s="193">
        <f>Раздел2!F57</f>
        <v>0</v>
      </c>
      <c r="E56" s="193">
        <f t="shared" si="0"/>
        <v>0</v>
      </c>
      <c r="F56" s="193">
        <f t="shared" si="1"/>
        <v>0</v>
      </c>
      <c r="G56" s="193">
        <f t="shared" si="2"/>
        <v>0</v>
      </c>
      <c r="H56" s="193">
        <f t="shared" si="3"/>
        <v>0</v>
      </c>
      <c r="I56" s="193">
        <f t="shared" si="4"/>
        <v>0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351"/>
      <c r="BJ56" s="38">
        <f>Раздел2!D57</f>
        <v>0</v>
      </c>
    </row>
    <row r="57" spans="1:62" ht="15" customHeight="1">
      <c r="A57" s="351"/>
      <c r="B57" s="127" t="s">
        <v>479</v>
      </c>
      <c r="C57" s="64" t="s">
        <v>552</v>
      </c>
      <c r="D57" s="193">
        <f>Раздел2!F58</f>
        <v>0</v>
      </c>
      <c r="E57" s="193">
        <f t="shared" si="0"/>
        <v>0</v>
      </c>
      <c r="F57" s="193">
        <f t="shared" si="1"/>
        <v>0</v>
      </c>
      <c r="G57" s="193">
        <f t="shared" si="2"/>
        <v>0</v>
      </c>
      <c r="H57" s="193">
        <f t="shared" si="3"/>
        <v>0</v>
      </c>
      <c r="I57" s="193">
        <f t="shared" si="4"/>
        <v>0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351"/>
      <c r="BJ57" s="38">
        <f>Раздел2!D58</f>
        <v>0</v>
      </c>
    </row>
    <row r="58" spans="1:62" ht="15.75" customHeight="1">
      <c r="A58" s="351"/>
      <c r="B58" s="126" t="s">
        <v>27</v>
      </c>
      <c r="C58" s="64" t="s">
        <v>553</v>
      </c>
      <c r="D58" s="193">
        <f>Раздел2!F59</f>
        <v>0</v>
      </c>
      <c r="E58" s="193">
        <f t="shared" si="0"/>
        <v>0</v>
      </c>
      <c r="F58" s="193">
        <f t="shared" si="1"/>
        <v>0</v>
      </c>
      <c r="G58" s="193">
        <f t="shared" si="2"/>
        <v>0</v>
      </c>
      <c r="H58" s="193">
        <f t="shared" si="3"/>
        <v>0</v>
      </c>
      <c r="I58" s="193">
        <f t="shared" si="4"/>
        <v>0</v>
      </c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351"/>
      <c r="BJ58" s="38">
        <f>Раздел2!D59</f>
        <v>0</v>
      </c>
    </row>
    <row r="59" spans="1:62" ht="15.75" customHeight="1">
      <c r="A59" s="351"/>
      <c r="B59" s="126" t="s">
        <v>28</v>
      </c>
      <c r="C59" s="64" t="s">
        <v>554</v>
      </c>
      <c r="D59" s="193">
        <f>Раздел2!F60</f>
        <v>0</v>
      </c>
      <c r="E59" s="193">
        <f t="shared" si="0"/>
        <v>0</v>
      </c>
      <c r="F59" s="193">
        <f t="shared" si="1"/>
        <v>0</v>
      </c>
      <c r="G59" s="193">
        <f t="shared" si="2"/>
        <v>0</v>
      </c>
      <c r="H59" s="193">
        <f t="shared" si="3"/>
        <v>0</v>
      </c>
      <c r="I59" s="193">
        <f t="shared" si="4"/>
        <v>0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351"/>
      <c r="BJ59" s="38">
        <f>Раздел2!D60</f>
        <v>0</v>
      </c>
    </row>
    <row r="60" spans="1:62" ht="15.75" customHeight="1">
      <c r="A60" s="351"/>
      <c r="B60" s="126" t="s">
        <v>29</v>
      </c>
      <c r="C60" s="64" t="s">
        <v>555</v>
      </c>
      <c r="D60" s="193">
        <f>Раздел2!F61</f>
        <v>0</v>
      </c>
      <c r="E60" s="193">
        <f t="shared" si="0"/>
        <v>0</v>
      </c>
      <c r="F60" s="193">
        <f t="shared" si="1"/>
        <v>0</v>
      </c>
      <c r="G60" s="193">
        <f t="shared" si="2"/>
        <v>0</v>
      </c>
      <c r="H60" s="193">
        <f t="shared" si="3"/>
        <v>0</v>
      </c>
      <c r="I60" s="193">
        <f t="shared" si="4"/>
        <v>0</v>
      </c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351"/>
      <c r="BJ60" s="38">
        <f>Раздел2!D61</f>
        <v>0</v>
      </c>
    </row>
    <row r="61" spans="1:62" ht="15.75" customHeight="1">
      <c r="A61" s="351"/>
      <c r="B61" s="126" t="s">
        <v>773</v>
      </c>
      <c r="C61" s="64" t="s">
        <v>556</v>
      </c>
      <c r="D61" s="193">
        <f>Раздел2!F62</f>
        <v>0</v>
      </c>
      <c r="E61" s="193">
        <f t="shared" si="0"/>
        <v>0</v>
      </c>
      <c r="F61" s="193">
        <f t="shared" si="1"/>
        <v>0</v>
      </c>
      <c r="G61" s="193">
        <f t="shared" si="2"/>
        <v>0</v>
      </c>
      <c r="H61" s="193">
        <f t="shared" si="3"/>
        <v>0</v>
      </c>
      <c r="I61" s="193">
        <f t="shared" si="4"/>
        <v>0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351"/>
      <c r="BJ61" s="38">
        <f>Раздел2!D62</f>
        <v>0</v>
      </c>
    </row>
    <row r="62" spans="1:62" ht="15.75" customHeight="1">
      <c r="A62" s="351"/>
      <c r="B62" s="126" t="s">
        <v>30</v>
      </c>
      <c r="C62" s="64" t="s">
        <v>557</v>
      </c>
      <c r="D62" s="193">
        <f>Раздел2!F63</f>
        <v>0</v>
      </c>
      <c r="E62" s="193">
        <f t="shared" si="0"/>
        <v>0</v>
      </c>
      <c r="F62" s="193">
        <f t="shared" si="1"/>
        <v>0</v>
      </c>
      <c r="G62" s="193">
        <f t="shared" si="2"/>
        <v>0</v>
      </c>
      <c r="H62" s="193">
        <f t="shared" si="3"/>
        <v>0</v>
      </c>
      <c r="I62" s="193">
        <f t="shared" si="4"/>
        <v>0</v>
      </c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351"/>
      <c r="BJ62" s="38">
        <f>Раздел2!D63</f>
        <v>0</v>
      </c>
    </row>
    <row r="63" spans="1:62" ht="15.75" customHeight="1">
      <c r="A63" s="351"/>
      <c r="B63" s="126" t="s">
        <v>31</v>
      </c>
      <c r="C63" s="64" t="s">
        <v>558</v>
      </c>
      <c r="D63" s="193">
        <f>Раздел2!F64</f>
        <v>0</v>
      </c>
      <c r="E63" s="193">
        <f t="shared" si="0"/>
        <v>0</v>
      </c>
      <c r="F63" s="193">
        <f t="shared" si="1"/>
        <v>0</v>
      </c>
      <c r="G63" s="193">
        <f t="shared" si="2"/>
        <v>0</v>
      </c>
      <c r="H63" s="193">
        <f t="shared" si="3"/>
        <v>0</v>
      </c>
      <c r="I63" s="193">
        <f t="shared" si="4"/>
        <v>0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351"/>
      <c r="BJ63" s="38">
        <f>Раздел2!D64</f>
        <v>0</v>
      </c>
    </row>
    <row r="64" spans="1:62" ht="15.75" customHeight="1">
      <c r="A64" s="351"/>
      <c r="B64" s="126" t="s">
        <v>32</v>
      </c>
      <c r="C64" s="64" t="s">
        <v>559</v>
      </c>
      <c r="D64" s="193">
        <f>Раздел2!F65</f>
        <v>0</v>
      </c>
      <c r="E64" s="193">
        <f t="shared" si="0"/>
        <v>0</v>
      </c>
      <c r="F64" s="193">
        <f t="shared" si="1"/>
        <v>0</v>
      </c>
      <c r="G64" s="193">
        <f t="shared" si="2"/>
        <v>0</v>
      </c>
      <c r="H64" s="193">
        <f t="shared" si="3"/>
        <v>0</v>
      </c>
      <c r="I64" s="193">
        <f t="shared" si="4"/>
        <v>0</v>
      </c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351"/>
      <c r="BJ64" s="38">
        <f>Раздел2!D65</f>
        <v>0</v>
      </c>
    </row>
    <row r="65" spans="1:62" ht="15.75" customHeight="1">
      <c r="A65" s="351"/>
      <c r="B65" s="126" t="s">
        <v>749</v>
      </c>
      <c r="C65" s="64" t="s">
        <v>560</v>
      </c>
      <c r="D65" s="193">
        <f>Раздел2!F66</f>
        <v>0</v>
      </c>
      <c r="E65" s="193">
        <f t="shared" si="0"/>
        <v>0</v>
      </c>
      <c r="F65" s="193">
        <f t="shared" si="1"/>
        <v>0</v>
      </c>
      <c r="G65" s="193">
        <f t="shared" si="2"/>
        <v>0</v>
      </c>
      <c r="H65" s="193">
        <f t="shared" si="3"/>
        <v>0</v>
      </c>
      <c r="I65" s="193">
        <f t="shared" si="4"/>
        <v>0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351"/>
      <c r="BJ65" s="38">
        <f>Раздел2!D66</f>
        <v>0</v>
      </c>
    </row>
    <row r="66" spans="1:62" ht="15.75" customHeight="1">
      <c r="A66" s="351"/>
      <c r="B66" s="126" t="s">
        <v>33</v>
      </c>
      <c r="C66" s="64" t="s">
        <v>561</v>
      </c>
      <c r="D66" s="193">
        <f>Раздел2!F67</f>
        <v>0</v>
      </c>
      <c r="E66" s="193">
        <f t="shared" si="0"/>
        <v>0</v>
      </c>
      <c r="F66" s="193">
        <f t="shared" si="1"/>
        <v>0</v>
      </c>
      <c r="G66" s="193">
        <f t="shared" si="2"/>
        <v>0</v>
      </c>
      <c r="H66" s="193">
        <f t="shared" si="3"/>
        <v>0</v>
      </c>
      <c r="I66" s="193">
        <f t="shared" si="4"/>
        <v>0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351"/>
      <c r="BJ66" s="38">
        <f>Раздел2!D67</f>
        <v>0</v>
      </c>
    </row>
    <row r="67" spans="1:62" ht="15.75" customHeight="1">
      <c r="A67" s="351"/>
      <c r="B67" s="126" t="s">
        <v>385</v>
      </c>
      <c r="C67" s="64" t="s">
        <v>562</v>
      </c>
      <c r="D67" s="193">
        <f>Раздел2!F68</f>
        <v>0</v>
      </c>
      <c r="E67" s="193">
        <f t="shared" si="0"/>
        <v>0</v>
      </c>
      <c r="F67" s="193">
        <f t="shared" si="1"/>
        <v>0</v>
      </c>
      <c r="G67" s="193">
        <f t="shared" si="2"/>
        <v>0</v>
      </c>
      <c r="H67" s="193">
        <f t="shared" si="3"/>
        <v>0</v>
      </c>
      <c r="I67" s="193">
        <f t="shared" si="4"/>
        <v>0</v>
      </c>
      <c r="J67" s="193">
        <f>SUM(J68:J71)</f>
        <v>0</v>
      </c>
      <c r="K67" s="193">
        <f t="shared" ref="K67:BG67" si="11">SUM(K68:K71)</f>
        <v>0</v>
      </c>
      <c r="L67" s="193">
        <f t="shared" si="11"/>
        <v>0</v>
      </c>
      <c r="M67" s="193">
        <f t="shared" si="11"/>
        <v>0</v>
      </c>
      <c r="N67" s="193">
        <f t="shared" si="11"/>
        <v>0</v>
      </c>
      <c r="O67" s="193">
        <f t="shared" si="11"/>
        <v>0</v>
      </c>
      <c r="P67" s="193">
        <f t="shared" si="11"/>
        <v>0</v>
      </c>
      <c r="Q67" s="193">
        <f t="shared" si="11"/>
        <v>0</v>
      </c>
      <c r="R67" s="193">
        <f t="shared" si="11"/>
        <v>0</v>
      </c>
      <c r="S67" s="193">
        <f t="shared" si="11"/>
        <v>0</v>
      </c>
      <c r="T67" s="193">
        <f t="shared" si="11"/>
        <v>0</v>
      </c>
      <c r="U67" s="193">
        <f t="shared" si="11"/>
        <v>0</v>
      </c>
      <c r="V67" s="193">
        <f t="shared" si="11"/>
        <v>0</v>
      </c>
      <c r="W67" s="193">
        <f t="shared" si="11"/>
        <v>0</v>
      </c>
      <c r="X67" s="193">
        <f t="shared" si="11"/>
        <v>0</v>
      </c>
      <c r="Y67" s="193">
        <f t="shared" si="11"/>
        <v>0</v>
      </c>
      <c r="Z67" s="193">
        <f t="shared" si="11"/>
        <v>0</v>
      </c>
      <c r="AA67" s="193">
        <f t="shared" si="11"/>
        <v>0</v>
      </c>
      <c r="AB67" s="193">
        <f t="shared" si="11"/>
        <v>0</v>
      </c>
      <c r="AC67" s="193">
        <f t="shared" si="11"/>
        <v>0</v>
      </c>
      <c r="AD67" s="193">
        <f t="shared" si="11"/>
        <v>0</v>
      </c>
      <c r="AE67" s="193">
        <f t="shared" si="11"/>
        <v>0</v>
      </c>
      <c r="AF67" s="193">
        <f t="shared" si="11"/>
        <v>0</v>
      </c>
      <c r="AG67" s="193">
        <f t="shared" si="11"/>
        <v>0</v>
      </c>
      <c r="AH67" s="193">
        <f t="shared" si="11"/>
        <v>0</v>
      </c>
      <c r="AI67" s="193">
        <f t="shared" si="11"/>
        <v>0</v>
      </c>
      <c r="AJ67" s="193">
        <f t="shared" si="11"/>
        <v>0</v>
      </c>
      <c r="AK67" s="193">
        <f t="shared" si="11"/>
        <v>0</v>
      </c>
      <c r="AL67" s="193">
        <f t="shared" si="11"/>
        <v>0</v>
      </c>
      <c r="AM67" s="193">
        <f t="shared" si="11"/>
        <v>0</v>
      </c>
      <c r="AN67" s="193">
        <f t="shared" si="11"/>
        <v>0</v>
      </c>
      <c r="AO67" s="193">
        <f t="shared" si="11"/>
        <v>0</v>
      </c>
      <c r="AP67" s="193">
        <f t="shared" si="11"/>
        <v>0</v>
      </c>
      <c r="AQ67" s="193">
        <f t="shared" si="11"/>
        <v>0</v>
      </c>
      <c r="AR67" s="193">
        <f t="shared" si="11"/>
        <v>0</v>
      </c>
      <c r="AS67" s="193">
        <f t="shared" si="11"/>
        <v>0</v>
      </c>
      <c r="AT67" s="193">
        <f t="shared" si="11"/>
        <v>0</v>
      </c>
      <c r="AU67" s="193">
        <f t="shared" si="11"/>
        <v>0</v>
      </c>
      <c r="AV67" s="193">
        <f t="shared" si="11"/>
        <v>0</v>
      </c>
      <c r="AW67" s="193">
        <f t="shared" si="11"/>
        <v>0</v>
      </c>
      <c r="AX67" s="193">
        <f t="shared" si="11"/>
        <v>0</v>
      </c>
      <c r="AY67" s="193">
        <f t="shared" si="11"/>
        <v>0</v>
      </c>
      <c r="AZ67" s="193">
        <f t="shared" si="11"/>
        <v>0</v>
      </c>
      <c r="BA67" s="193">
        <f t="shared" si="11"/>
        <v>0</v>
      </c>
      <c r="BB67" s="193">
        <f t="shared" si="11"/>
        <v>0</v>
      </c>
      <c r="BC67" s="193">
        <f t="shared" si="11"/>
        <v>0</v>
      </c>
      <c r="BD67" s="193">
        <f t="shared" si="11"/>
        <v>0</v>
      </c>
      <c r="BE67" s="193">
        <f t="shared" si="11"/>
        <v>0</v>
      </c>
      <c r="BF67" s="193">
        <f t="shared" si="11"/>
        <v>0</v>
      </c>
      <c r="BG67" s="193">
        <f t="shared" si="11"/>
        <v>0</v>
      </c>
      <c r="BH67" s="351"/>
      <c r="BJ67" s="38">
        <f>Раздел2!D68</f>
        <v>0</v>
      </c>
    </row>
    <row r="68" spans="1:62" ht="21" customHeight="1">
      <c r="A68" s="351"/>
      <c r="B68" s="127" t="s">
        <v>417</v>
      </c>
      <c r="C68" s="64" t="s">
        <v>563</v>
      </c>
      <c r="D68" s="193">
        <f>Раздел2!F69</f>
        <v>0</v>
      </c>
      <c r="E68" s="193">
        <f t="shared" si="0"/>
        <v>0</v>
      </c>
      <c r="F68" s="193">
        <f t="shared" si="1"/>
        <v>0</v>
      </c>
      <c r="G68" s="193">
        <f t="shared" si="2"/>
        <v>0</v>
      </c>
      <c r="H68" s="193">
        <f t="shared" si="3"/>
        <v>0</v>
      </c>
      <c r="I68" s="193">
        <f t="shared" si="4"/>
        <v>0</v>
      </c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351"/>
      <c r="BJ68" s="38">
        <f>Раздел2!D69</f>
        <v>0</v>
      </c>
    </row>
    <row r="69" spans="1:62" ht="15.75" customHeight="1">
      <c r="A69" s="351"/>
      <c r="B69" s="127" t="s">
        <v>252</v>
      </c>
      <c r="C69" s="64" t="s">
        <v>564</v>
      </c>
      <c r="D69" s="193">
        <f>Раздел2!F70</f>
        <v>0</v>
      </c>
      <c r="E69" s="193">
        <f t="shared" si="0"/>
        <v>0</v>
      </c>
      <c r="F69" s="193">
        <f t="shared" si="1"/>
        <v>0</v>
      </c>
      <c r="G69" s="193">
        <f t="shared" si="2"/>
        <v>0</v>
      </c>
      <c r="H69" s="193">
        <f t="shared" si="3"/>
        <v>0</v>
      </c>
      <c r="I69" s="193">
        <f t="shared" si="4"/>
        <v>0</v>
      </c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351"/>
      <c r="BJ69" s="38">
        <f>Раздел2!D70</f>
        <v>0</v>
      </c>
    </row>
    <row r="70" spans="1:62" ht="15.75" customHeight="1">
      <c r="A70" s="351"/>
      <c r="B70" s="127" t="s">
        <v>254</v>
      </c>
      <c r="C70" s="64" t="s">
        <v>565</v>
      </c>
      <c r="D70" s="193">
        <f>Раздел2!F71</f>
        <v>0</v>
      </c>
      <c r="E70" s="193">
        <f t="shared" si="0"/>
        <v>0</v>
      </c>
      <c r="F70" s="193">
        <f t="shared" si="1"/>
        <v>0</v>
      </c>
      <c r="G70" s="193">
        <f t="shared" si="2"/>
        <v>0</v>
      </c>
      <c r="H70" s="193">
        <f t="shared" si="3"/>
        <v>0</v>
      </c>
      <c r="I70" s="193">
        <f t="shared" si="4"/>
        <v>0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351"/>
      <c r="BJ70" s="38">
        <f>Раздел2!D71</f>
        <v>0</v>
      </c>
    </row>
    <row r="71" spans="1:62" ht="15.75" customHeight="1">
      <c r="A71" s="351"/>
      <c r="B71" s="127" t="s">
        <v>255</v>
      </c>
      <c r="C71" s="64" t="s">
        <v>566</v>
      </c>
      <c r="D71" s="193">
        <f>Раздел2!F72</f>
        <v>0</v>
      </c>
      <c r="E71" s="193">
        <f t="shared" si="0"/>
        <v>0</v>
      </c>
      <c r="F71" s="193">
        <f t="shared" si="1"/>
        <v>0</v>
      </c>
      <c r="G71" s="193">
        <f t="shared" si="2"/>
        <v>0</v>
      </c>
      <c r="H71" s="193">
        <f t="shared" si="3"/>
        <v>0</v>
      </c>
      <c r="I71" s="193">
        <f t="shared" si="4"/>
        <v>0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351"/>
      <c r="BJ71" s="38">
        <f>Раздел2!D72</f>
        <v>0</v>
      </c>
    </row>
    <row r="72" spans="1:62" ht="15.75" customHeight="1">
      <c r="A72" s="351"/>
      <c r="B72" s="126" t="s">
        <v>480</v>
      </c>
      <c r="C72" s="64" t="s">
        <v>567</v>
      </c>
      <c r="D72" s="193">
        <f>Раздел2!F73</f>
        <v>0</v>
      </c>
      <c r="E72" s="193">
        <f t="shared" si="0"/>
        <v>0</v>
      </c>
      <c r="F72" s="193">
        <f t="shared" si="1"/>
        <v>0</v>
      </c>
      <c r="G72" s="193">
        <f t="shared" si="2"/>
        <v>0</v>
      </c>
      <c r="H72" s="193">
        <f t="shared" si="3"/>
        <v>0</v>
      </c>
      <c r="I72" s="193">
        <f t="shared" si="4"/>
        <v>0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351"/>
      <c r="BJ72" s="38">
        <f>Раздел2!D73</f>
        <v>0</v>
      </c>
    </row>
    <row r="73" spans="1:62" ht="15.75" customHeight="1">
      <c r="A73" s="351"/>
      <c r="B73" s="126" t="s">
        <v>35</v>
      </c>
      <c r="C73" s="64" t="s">
        <v>568</v>
      </c>
      <c r="D73" s="193">
        <f>Раздел2!F74</f>
        <v>0</v>
      </c>
      <c r="E73" s="193">
        <f t="shared" ref="E73:E136" si="12">J73+O73+T73+Y73+AD73+AI73+AN73+AS73+AX73+BC73</f>
        <v>0</v>
      </c>
      <c r="F73" s="193">
        <f t="shared" ref="F73:F136" si="13">SUM(K73,P73,U73,Z73,AE73,AJ73,AO73,AT73,AY73,BD73)</f>
        <v>0</v>
      </c>
      <c r="G73" s="193">
        <f t="shared" ref="G73:G136" si="14">L73+Q73+V73+AA73+AF73+AK73+AP73+AU73+AZ73+BE73</f>
        <v>0</v>
      </c>
      <c r="H73" s="193">
        <f t="shared" ref="H73:H136" si="15">M73+R73+W73+AB73+AG73+AL73+AQ73+AV73+BA73+BF73</f>
        <v>0</v>
      </c>
      <c r="I73" s="193">
        <f t="shared" ref="I73:I136" si="16">N73+S73+X73+AC73+AH73+AM73+AR73+AW73+BB73+BG73</f>
        <v>0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351"/>
      <c r="BJ73" s="38">
        <f>Раздел2!D74</f>
        <v>0</v>
      </c>
    </row>
    <row r="74" spans="1:62" ht="15.75" customHeight="1">
      <c r="A74" s="351"/>
      <c r="B74" s="126" t="s">
        <v>134</v>
      </c>
      <c r="C74" s="64" t="s">
        <v>569</v>
      </c>
      <c r="D74" s="193">
        <f>Раздел2!F75</f>
        <v>0</v>
      </c>
      <c r="E74" s="193">
        <f t="shared" si="12"/>
        <v>0</v>
      </c>
      <c r="F74" s="193">
        <f t="shared" si="13"/>
        <v>0</v>
      </c>
      <c r="G74" s="193">
        <f t="shared" si="14"/>
        <v>0</v>
      </c>
      <c r="H74" s="193">
        <f t="shared" si="15"/>
        <v>0</v>
      </c>
      <c r="I74" s="193">
        <f t="shared" si="16"/>
        <v>0</v>
      </c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351"/>
      <c r="BJ74" s="38">
        <f>Раздел2!D75</f>
        <v>0</v>
      </c>
    </row>
    <row r="75" spans="1:62" ht="15.75" customHeight="1">
      <c r="A75" s="351"/>
      <c r="B75" s="126" t="s">
        <v>36</v>
      </c>
      <c r="C75" s="64" t="s">
        <v>570</v>
      </c>
      <c r="D75" s="193">
        <f>Раздел2!F76</f>
        <v>155</v>
      </c>
      <c r="E75" s="193">
        <f t="shared" si="12"/>
        <v>0</v>
      </c>
      <c r="F75" s="193">
        <f t="shared" si="13"/>
        <v>0</v>
      </c>
      <c r="G75" s="193">
        <f t="shared" si="14"/>
        <v>0</v>
      </c>
      <c r="H75" s="193">
        <f t="shared" si="15"/>
        <v>0</v>
      </c>
      <c r="I75" s="193">
        <f t="shared" si="16"/>
        <v>0</v>
      </c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351"/>
      <c r="BJ75" s="38">
        <f>Раздел2!D76</f>
        <v>1</v>
      </c>
    </row>
    <row r="76" spans="1:62" ht="15.75" customHeight="1">
      <c r="A76" s="351"/>
      <c r="B76" s="126" t="s">
        <v>481</v>
      </c>
      <c r="C76" s="64" t="s">
        <v>571</v>
      </c>
      <c r="D76" s="193">
        <f>Раздел2!F77</f>
        <v>0</v>
      </c>
      <c r="E76" s="193">
        <f t="shared" si="12"/>
        <v>0</v>
      </c>
      <c r="F76" s="193">
        <f t="shared" si="13"/>
        <v>0</v>
      </c>
      <c r="G76" s="193">
        <f t="shared" si="14"/>
        <v>0</v>
      </c>
      <c r="H76" s="193">
        <f t="shared" si="15"/>
        <v>0</v>
      </c>
      <c r="I76" s="193">
        <f t="shared" si="16"/>
        <v>0</v>
      </c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351"/>
      <c r="BJ76" s="38">
        <f>Раздел2!D77</f>
        <v>0</v>
      </c>
    </row>
    <row r="77" spans="1:62" ht="15.75" customHeight="1">
      <c r="A77" s="351"/>
      <c r="B77" s="126" t="s">
        <v>256</v>
      </c>
      <c r="C77" s="64" t="s">
        <v>572</v>
      </c>
      <c r="D77" s="193">
        <f>Раздел2!F78</f>
        <v>0</v>
      </c>
      <c r="E77" s="193">
        <f t="shared" si="12"/>
        <v>0</v>
      </c>
      <c r="F77" s="193">
        <f t="shared" si="13"/>
        <v>0</v>
      </c>
      <c r="G77" s="193">
        <f t="shared" si="14"/>
        <v>0</v>
      </c>
      <c r="H77" s="193">
        <f t="shared" si="15"/>
        <v>0</v>
      </c>
      <c r="I77" s="193">
        <f t="shared" si="16"/>
        <v>0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351"/>
      <c r="BJ77" s="38">
        <f>Раздел2!D78</f>
        <v>0</v>
      </c>
    </row>
    <row r="78" spans="1:62" ht="15.75" customHeight="1">
      <c r="A78" s="351"/>
      <c r="B78" s="126" t="s">
        <v>37</v>
      </c>
      <c r="C78" s="64" t="s">
        <v>573</v>
      </c>
      <c r="D78" s="193">
        <f>Раздел2!F79</f>
        <v>0</v>
      </c>
      <c r="E78" s="193">
        <f t="shared" si="12"/>
        <v>0</v>
      </c>
      <c r="F78" s="193">
        <f t="shared" si="13"/>
        <v>0</v>
      </c>
      <c r="G78" s="193">
        <f t="shared" si="14"/>
        <v>0</v>
      </c>
      <c r="H78" s="193">
        <f t="shared" si="15"/>
        <v>0</v>
      </c>
      <c r="I78" s="193">
        <f t="shared" si="16"/>
        <v>0</v>
      </c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351"/>
      <c r="BJ78" s="38">
        <f>Раздел2!D79</f>
        <v>0</v>
      </c>
    </row>
    <row r="79" spans="1:62" ht="15.75" customHeight="1">
      <c r="A79" s="351"/>
      <c r="B79" s="126" t="s">
        <v>257</v>
      </c>
      <c r="C79" s="64" t="s">
        <v>574</v>
      </c>
      <c r="D79" s="193">
        <f>Раздел2!F80</f>
        <v>0</v>
      </c>
      <c r="E79" s="193">
        <f t="shared" si="12"/>
        <v>0</v>
      </c>
      <c r="F79" s="193">
        <f t="shared" si="13"/>
        <v>0</v>
      </c>
      <c r="G79" s="193">
        <f t="shared" si="14"/>
        <v>0</v>
      </c>
      <c r="H79" s="193">
        <f t="shared" si="15"/>
        <v>0</v>
      </c>
      <c r="I79" s="193">
        <f t="shared" si="16"/>
        <v>0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351"/>
      <c r="BJ79" s="38">
        <f>Раздел2!D80</f>
        <v>0</v>
      </c>
    </row>
    <row r="80" spans="1:62" ht="15.75" customHeight="1">
      <c r="A80" s="351"/>
      <c r="B80" s="126" t="s">
        <v>258</v>
      </c>
      <c r="C80" s="64" t="s">
        <v>575</v>
      </c>
      <c r="D80" s="193">
        <f>Раздел2!F81</f>
        <v>0</v>
      </c>
      <c r="E80" s="193">
        <f t="shared" si="12"/>
        <v>0</v>
      </c>
      <c r="F80" s="193">
        <f t="shared" si="13"/>
        <v>0</v>
      </c>
      <c r="G80" s="193">
        <f t="shared" si="14"/>
        <v>0</v>
      </c>
      <c r="H80" s="193">
        <f t="shared" si="15"/>
        <v>0</v>
      </c>
      <c r="I80" s="193">
        <f t="shared" si="16"/>
        <v>0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351"/>
      <c r="BJ80" s="38">
        <f>Раздел2!D81</f>
        <v>0</v>
      </c>
    </row>
    <row r="81" spans="1:62" ht="15.75" customHeight="1">
      <c r="A81" s="351"/>
      <c r="B81" s="126" t="s">
        <v>776</v>
      </c>
      <c r="C81" s="64" t="s">
        <v>576</v>
      </c>
      <c r="D81" s="193">
        <f>Раздел2!F82</f>
        <v>0</v>
      </c>
      <c r="E81" s="193">
        <f t="shared" si="12"/>
        <v>0</v>
      </c>
      <c r="F81" s="193">
        <f t="shared" si="13"/>
        <v>0</v>
      </c>
      <c r="G81" s="193">
        <f t="shared" si="14"/>
        <v>0</v>
      </c>
      <c r="H81" s="193">
        <f t="shared" si="15"/>
        <v>0</v>
      </c>
      <c r="I81" s="193">
        <f t="shared" si="16"/>
        <v>0</v>
      </c>
      <c r="J81" s="193">
        <f>SUM(J82:J83)</f>
        <v>0</v>
      </c>
      <c r="K81" s="193">
        <f t="shared" ref="K81:BG81" si="17">SUM(K82:K83)</f>
        <v>0</v>
      </c>
      <c r="L81" s="193">
        <f t="shared" si="17"/>
        <v>0</v>
      </c>
      <c r="M81" s="193">
        <f t="shared" si="17"/>
        <v>0</v>
      </c>
      <c r="N81" s="193">
        <f t="shared" si="17"/>
        <v>0</v>
      </c>
      <c r="O81" s="193">
        <f t="shared" si="17"/>
        <v>0</v>
      </c>
      <c r="P81" s="193">
        <f t="shared" si="17"/>
        <v>0</v>
      </c>
      <c r="Q81" s="193">
        <f t="shared" si="17"/>
        <v>0</v>
      </c>
      <c r="R81" s="193">
        <f t="shared" si="17"/>
        <v>0</v>
      </c>
      <c r="S81" s="193">
        <f t="shared" si="17"/>
        <v>0</v>
      </c>
      <c r="T81" s="193">
        <f t="shared" si="17"/>
        <v>0</v>
      </c>
      <c r="U81" s="193">
        <f t="shared" si="17"/>
        <v>0</v>
      </c>
      <c r="V81" s="193">
        <f t="shared" si="17"/>
        <v>0</v>
      </c>
      <c r="W81" s="193">
        <f t="shared" si="17"/>
        <v>0</v>
      </c>
      <c r="X81" s="193">
        <f t="shared" si="17"/>
        <v>0</v>
      </c>
      <c r="Y81" s="193">
        <f t="shared" si="17"/>
        <v>0</v>
      </c>
      <c r="Z81" s="193">
        <f t="shared" si="17"/>
        <v>0</v>
      </c>
      <c r="AA81" s="193">
        <f t="shared" si="17"/>
        <v>0</v>
      </c>
      <c r="AB81" s="193">
        <f t="shared" si="17"/>
        <v>0</v>
      </c>
      <c r="AC81" s="193">
        <f t="shared" si="17"/>
        <v>0</v>
      </c>
      <c r="AD81" s="193">
        <f t="shared" si="17"/>
        <v>0</v>
      </c>
      <c r="AE81" s="193">
        <f t="shared" si="17"/>
        <v>0</v>
      </c>
      <c r="AF81" s="193">
        <f t="shared" si="17"/>
        <v>0</v>
      </c>
      <c r="AG81" s="193">
        <f t="shared" si="17"/>
        <v>0</v>
      </c>
      <c r="AH81" s="193">
        <f t="shared" si="17"/>
        <v>0</v>
      </c>
      <c r="AI81" s="193">
        <f t="shared" si="17"/>
        <v>0</v>
      </c>
      <c r="AJ81" s="193">
        <f t="shared" si="17"/>
        <v>0</v>
      </c>
      <c r="AK81" s="193">
        <f t="shared" si="17"/>
        <v>0</v>
      </c>
      <c r="AL81" s="193">
        <f t="shared" si="17"/>
        <v>0</v>
      </c>
      <c r="AM81" s="193">
        <f t="shared" si="17"/>
        <v>0</v>
      </c>
      <c r="AN81" s="193">
        <f t="shared" si="17"/>
        <v>0</v>
      </c>
      <c r="AO81" s="193">
        <f t="shared" si="17"/>
        <v>0</v>
      </c>
      <c r="AP81" s="193">
        <f t="shared" si="17"/>
        <v>0</v>
      </c>
      <c r="AQ81" s="193">
        <f t="shared" si="17"/>
        <v>0</v>
      </c>
      <c r="AR81" s="193">
        <f t="shared" si="17"/>
        <v>0</v>
      </c>
      <c r="AS81" s="193">
        <f t="shared" si="17"/>
        <v>0</v>
      </c>
      <c r="AT81" s="193">
        <f t="shared" si="17"/>
        <v>0</v>
      </c>
      <c r="AU81" s="193">
        <f t="shared" si="17"/>
        <v>0</v>
      </c>
      <c r="AV81" s="193">
        <f t="shared" si="17"/>
        <v>0</v>
      </c>
      <c r="AW81" s="193">
        <f t="shared" si="17"/>
        <v>0</v>
      </c>
      <c r="AX81" s="193">
        <f t="shared" si="17"/>
        <v>0</v>
      </c>
      <c r="AY81" s="193">
        <f t="shared" si="17"/>
        <v>0</v>
      </c>
      <c r="AZ81" s="193">
        <f t="shared" si="17"/>
        <v>0</v>
      </c>
      <c r="BA81" s="193">
        <f t="shared" si="17"/>
        <v>0</v>
      </c>
      <c r="BB81" s="193">
        <f t="shared" si="17"/>
        <v>0</v>
      </c>
      <c r="BC81" s="193">
        <f t="shared" si="17"/>
        <v>0</v>
      </c>
      <c r="BD81" s="193">
        <f t="shared" si="17"/>
        <v>0</v>
      </c>
      <c r="BE81" s="193">
        <f t="shared" si="17"/>
        <v>0</v>
      </c>
      <c r="BF81" s="193">
        <f t="shared" si="17"/>
        <v>0</v>
      </c>
      <c r="BG81" s="193">
        <f t="shared" si="17"/>
        <v>0</v>
      </c>
      <c r="BH81" s="351"/>
      <c r="BJ81" s="38">
        <f>Раздел2!D82</f>
        <v>0</v>
      </c>
    </row>
    <row r="82" spans="1:62" ht="21" customHeight="1">
      <c r="A82" s="351"/>
      <c r="B82" s="127" t="s">
        <v>418</v>
      </c>
      <c r="C82" s="64" t="s">
        <v>577</v>
      </c>
      <c r="D82" s="193">
        <f>Раздел2!F83</f>
        <v>0</v>
      </c>
      <c r="E82" s="193">
        <f t="shared" si="12"/>
        <v>0</v>
      </c>
      <c r="F82" s="193">
        <f t="shared" si="13"/>
        <v>0</v>
      </c>
      <c r="G82" s="193">
        <f t="shared" si="14"/>
        <v>0</v>
      </c>
      <c r="H82" s="193">
        <f t="shared" si="15"/>
        <v>0</v>
      </c>
      <c r="I82" s="193">
        <f t="shared" si="16"/>
        <v>0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351"/>
      <c r="BJ82" s="38">
        <f>Раздел2!D83</f>
        <v>0</v>
      </c>
    </row>
    <row r="83" spans="1:62" ht="15.75" customHeight="1">
      <c r="A83" s="351"/>
      <c r="B83" s="127" t="s">
        <v>292</v>
      </c>
      <c r="C83" s="64" t="s">
        <v>578</v>
      </c>
      <c r="D83" s="193">
        <f>Раздел2!F84</f>
        <v>0</v>
      </c>
      <c r="E83" s="193">
        <f t="shared" si="12"/>
        <v>0</v>
      </c>
      <c r="F83" s="193">
        <f t="shared" si="13"/>
        <v>0</v>
      </c>
      <c r="G83" s="193">
        <f t="shared" si="14"/>
        <v>0</v>
      </c>
      <c r="H83" s="193">
        <f t="shared" si="15"/>
        <v>0</v>
      </c>
      <c r="I83" s="193">
        <f t="shared" si="16"/>
        <v>0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351"/>
      <c r="BJ83" s="38">
        <f>Раздел2!D84</f>
        <v>0</v>
      </c>
    </row>
    <row r="84" spans="1:62" ht="15.75" customHeight="1">
      <c r="A84" s="351"/>
      <c r="B84" s="126" t="s">
        <v>38</v>
      </c>
      <c r="C84" s="64" t="s">
        <v>579</v>
      </c>
      <c r="D84" s="193">
        <f>Раздел2!F85</f>
        <v>0</v>
      </c>
      <c r="E84" s="193">
        <f t="shared" si="12"/>
        <v>0</v>
      </c>
      <c r="F84" s="193">
        <f t="shared" si="13"/>
        <v>0</v>
      </c>
      <c r="G84" s="193">
        <f t="shared" si="14"/>
        <v>0</v>
      </c>
      <c r="H84" s="193">
        <f t="shared" si="15"/>
        <v>0</v>
      </c>
      <c r="I84" s="193">
        <f t="shared" si="16"/>
        <v>0</v>
      </c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351"/>
      <c r="BJ84" s="38">
        <f>Раздел2!D85</f>
        <v>0</v>
      </c>
    </row>
    <row r="85" spans="1:62" ht="15.75" customHeight="1">
      <c r="A85" s="351"/>
      <c r="B85" s="126" t="s">
        <v>39</v>
      </c>
      <c r="C85" s="64" t="s">
        <v>580</v>
      </c>
      <c r="D85" s="193">
        <f>Раздел2!F86</f>
        <v>0</v>
      </c>
      <c r="E85" s="193">
        <f t="shared" si="12"/>
        <v>0</v>
      </c>
      <c r="F85" s="193">
        <f t="shared" si="13"/>
        <v>0</v>
      </c>
      <c r="G85" s="193">
        <f t="shared" si="14"/>
        <v>0</v>
      </c>
      <c r="H85" s="193">
        <f t="shared" si="15"/>
        <v>0</v>
      </c>
      <c r="I85" s="193">
        <f t="shared" si="16"/>
        <v>0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351"/>
      <c r="BJ85" s="38">
        <f>Раздел2!D86</f>
        <v>0</v>
      </c>
    </row>
    <row r="86" spans="1:62" ht="15.75" customHeight="1">
      <c r="A86" s="351"/>
      <c r="B86" s="126" t="s">
        <v>40</v>
      </c>
      <c r="C86" s="64" t="s">
        <v>581</v>
      </c>
      <c r="D86" s="193">
        <f>Раздел2!F87</f>
        <v>0</v>
      </c>
      <c r="E86" s="193">
        <f t="shared" si="12"/>
        <v>0</v>
      </c>
      <c r="F86" s="193">
        <f t="shared" si="13"/>
        <v>0</v>
      </c>
      <c r="G86" s="193">
        <f t="shared" si="14"/>
        <v>0</v>
      </c>
      <c r="H86" s="193">
        <f t="shared" si="15"/>
        <v>0</v>
      </c>
      <c r="I86" s="193">
        <f t="shared" si="16"/>
        <v>0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351"/>
      <c r="BJ86" s="38">
        <f>Раздел2!D87</f>
        <v>0</v>
      </c>
    </row>
    <row r="87" spans="1:62" ht="15.75" customHeight="1">
      <c r="A87" s="351"/>
      <c r="B87" s="126" t="s">
        <v>482</v>
      </c>
      <c r="C87" s="64" t="s">
        <v>582</v>
      </c>
      <c r="D87" s="193">
        <f>Раздел2!F88</f>
        <v>0</v>
      </c>
      <c r="E87" s="193">
        <f t="shared" si="12"/>
        <v>0</v>
      </c>
      <c r="F87" s="193">
        <f t="shared" si="13"/>
        <v>0</v>
      </c>
      <c r="G87" s="193">
        <f t="shared" si="14"/>
        <v>0</v>
      </c>
      <c r="H87" s="193">
        <f t="shared" si="15"/>
        <v>0</v>
      </c>
      <c r="I87" s="193">
        <f t="shared" si="16"/>
        <v>0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351"/>
      <c r="BJ87" s="38">
        <f>Раздел2!D88</f>
        <v>0</v>
      </c>
    </row>
    <row r="88" spans="1:62" ht="15.75" customHeight="1">
      <c r="A88" s="351"/>
      <c r="B88" s="126" t="s">
        <v>483</v>
      </c>
      <c r="C88" s="64" t="s">
        <v>583</v>
      </c>
      <c r="D88" s="193">
        <f>Раздел2!F89</f>
        <v>0</v>
      </c>
      <c r="E88" s="193">
        <f t="shared" si="12"/>
        <v>0</v>
      </c>
      <c r="F88" s="193">
        <f t="shared" si="13"/>
        <v>0</v>
      </c>
      <c r="G88" s="193">
        <f t="shared" si="14"/>
        <v>0</v>
      </c>
      <c r="H88" s="193">
        <f t="shared" si="15"/>
        <v>0</v>
      </c>
      <c r="I88" s="193">
        <f t="shared" si="16"/>
        <v>0</v>
      </c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351"/>
      <c r="BJ88" s="38">
        <f>Раздел2!D89</f>
        <v>0</v>
      </c>
    </row>
    <row r="89" spans="1:62" ht="15.75" customHeight="1">
      <c r="A89" s="351"/>
      <c r="B89" s="126" t="s">
        <v>41</v>
      </c>
      <c r="C89" s="64" t="s">
        <v>584</v>
      </c>
      <c r="D89" s="193">
        <f>Раздел2!F90</f>
        <v>0</v>
      </c>
      <c r="E89" s="193">
        <f t="shared" si="12"/>
        <v>0</v>
      </c>
      <c r="F89" s="193">
        <f t="shared" si="13"/>
        <v>0</v>
      </c>
      <c r="G89" s="193">
        <f t="shared" si="14"/>
        <v>0</v>
      </c>
      <c r="H89" s="193">
        <f t="shared" si="15"/>
        <v>0</v>
      </c>
      <c r="I89" s="193">
        <f t="shared" si="16"/>
        <v>0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351"/>
      <c r="BJ89" s="38">
        <f>Раздел2!D90</f>
        <v>0</v>
      </c>
    </row>
    <row r="90" spans="1:62" ht="15.75" customHeight="1">
      <c r="A90" s="351"/>
      <c r="B90" s="126" t="s">
        <v>386</v>
      </c>
      <c r="C90" s="64" t="s">
        <v>585</v>
      </c>
      <c r="D90" s="193">
        <f>Раздел2!F91</f>
        <v>0</v>
      </c>
      <c r="E90" s="193">
        <f t="shared" si="12"/>
        <v>0</v>
      </c>
      <c r="F90" s="193">
        <f t="shared" si="13"/>
        <v>0</v>
      </c>
      <c r="G90" s="193">
        <f t="shared" si="14"/>
        <v>0</v>
      </c>
      <c r="H90" s="193">
        <f t="shared" si="15"/>
        <v>0</v>
      </c>
      <c r="I90" s="193">
        <f t="shared" si="16"/>
        <v>0</v>
      </c>
      <c r="J90" s="193">
        <f>SUM(J91:J92)</f>
        <v>0</v>
      </c>
      <c r="K90" s="193">
        <f t="shared" ref="K90:BG90" si="18">SUM(K91:K92)</f>
        <v>0</v>
      </c>
      <c r="L90" s="193">
        <f t="shared" si="18"/>
        <v>0</v>
      </c>
      <c r="M90" s="193">
        <f t="shared" si="18"/>
        <v>0</v>
      </c>
      <c r="N90" s="193">
        <f t="shared" si="18"/>
        <v>0</v>
      </c>
      <c r="O90" s="193">
        <f t="shared" si="18"/>
        <v>0</v>
      </c>
      <c r="P90" s="193">
        <f t="shared" si="18"/>
        <v>0</v>
      </c>
      <c r="Q90" s="193">
        <f t="shared" si="18"/>
        <v>0</v>
      </c>
      <c r="R90" s="193">
        <f t="shared" si="18"/>
        <v>0</v>
      </c>
      <c r="S90" s="193">
        <f t="shared" si="18"/>
        <v>0</v>
      </c>
      <c r="T90" s="193">
        <f t="shared" si="18"/>
        <v>0</v>
      </c>
      <c r="U90" s="193">
        <f t="shared" si="18"/>
        <v>0</v>
      </c>
      <c r="V90" s="193">
        <f t="shared" si="18"/>
        <v>0</v>
      </c>
      <c r="W90" s="193">
        <f t="shared" si="18"/>
        <v>0</v>
      </c>
      <c r="X90" s="193">
        <f t="shared" si="18"/>
        <v>0</v>
      </c>
      <c r="Y90" s="193">
        <f t="shared" si="18"/>
        <v>0</v>
      </c>
      <c r="Z90" s="193">
        <f t="shared" si="18"/>
        <v>0</v>
      </c>
      <c r="AA90" s="193">
        <f t="shared" si="18"/>
        <v>0</v>
      </c>
      <c r="AB90" s="193">
        <f t="shared" si="18"/>
        <v>0</v>
      </c>
      <c r="AC90" s="193">
        <f t="shared" si="18"/>
        <v>0</v>
      </c>
      <c r="AD90" s="193">
        <f t="shared" si="18"/>
        <v>0</v>
      </c>
      <c r="AE90" s="193">
        <f t="shared" si="18"/>
        <v>0</v>
      </c>
      <c r="AF90" s="193">
        <f t="shared" si="18"/>
        <v>0</v>
      </c>
      <c r="AG90" s="193">
        <f t="shared" si="18"/>
        <v>0</v>
      </c>
      <c r="AH90" s="193">
        <f t="shared" si="18"/>
        <v>0</v>
      </c>
      <c r="AI90" s="193">
        <f t="shared" si="18"/>
        <v>0</v>
      </c>
      <c r="AJ90" s="193">
        <f t="shared" si="18"/>
        <v>0</v>
      </c>
      <c r="AK90" s="193">
        <f t="shared" si="18"/>
        <v>0</v>
      </c>
      <c r="AL90" s="193">
        <f t="shared" si="18"/>
        <v>0</v>
      </c>
      <c r="AM90" s="193">
        <f t="shared" si="18"/>
        <v>0</v>
      </c>
      <c r="AN90" s="193">
        <f t="shared" si="18"/>
        <v>0</v>
      </c>
      <c r="AO90" s="193">
        <f t="shared" si="18"/>
        <v>0</v>
      </c>
      <c r="AP90" s="193">
        <f t="shared" si="18"/>
        <v>0</v>
      </c>
      <c r="AQ90" s="193">
        <f t="shared" si="18"/>
        <v>0</v>
      </c>
      <c r="AR90" s="193">
        <f t="shared" si="18"/>
        <v>0</v>
      </c>
      <c r="AS90" s="193">
        <f t="shared" si="18"/>
        <v>0</v>
      </c>
      <c r="AT90" s="193">
        <f t="shared" si="18"/>
        <v>0</v>
      </c>
      <c r="AU90" s="193">
        <f t="shared" si="18"/>
        <v>0</v>
      </c>
      <c r="AV90" s="193">
        <f t="shared" si="18"/>
        <v>0</v>
      </c>
      <c r="AW90" s="193">
        <f t="shared" si="18"/>
        <v>0</v>
      </c>
      <c r="AX90" s="193">
        <f t="shared" si="18"/>
        <v>0</v>
      </c>
      <c r="AY90" s="193">
        <f t="shared" si="18"/>
        <v>0</v>
      </c>
      <c r="AZ90" s="193">
        <f t="shared" si="18"/>
        <v>0</v>
      </c>
      <c r="BA90" s="193">
        <f t="shared" si="18"/>
        <v>0</v>
      </c>
      <c r="BB90" s="193">
        <f t="shared" si="18"/>
        <v>0</v>
      </c>
      <c r="BC90" s="193">
        <f t="shared" si="18"/>
        <v>0</v>
      </c>
      <c r="BD90" s="193">
        <f t="shared" si="18"/>
        <v>0</v>
      </c>
      <c r="BE90" s="193">
        <f t="shared" si="18"/>
        <v>0</v>
      </c>
      <c r="BF90" s="193">
        <f t="shared" si="18"/>
        <v>0</v>
      </c>
      <c r="BG90" s="193">
        <f t="shared" si="18"/>
        <v>0</v>
      </c>
      <c r="BH90" s="351"/>
      <c r="BJ90" s="38">
        <f>Раздел2!D91</f>
        <v>0</v>
      </c>
    </row>
    <row r="91" spans="1:62" ht="21.75" customHeight="1">
      <c r="A91" s="351"/>
      <c r="B91" s="127" t="s">
        <v>419</v>
      </c>
      <c r="C91" s="64" t="s">
        <v>586</v>
      </c>
      <c r="D91" s="193">
        <f>Раздел2!F92</f>
        <v>0</v>
      </c>
      <c r="E91" s="193">
        <f t="shared" si="12"/>
        <v>0</v>
      </c>
      <c r="F91" s="193">
        <f t="shared" si="13"/>
        <v>0</v>
      </c>
      <c r="G91" s="193">
        <f t="shared" si="14"/>
        <v>0</v>
      </c>
      <c r="H91" s="193">
        <f t="shared" si="15"/>
        <v>0</v>
      </c>
      <c r="I91" s="193">
        <f t="shared" si="16"/>
        <v>0</v>
      </c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351"/>
      <c r="BJ91" s="38">
        <f>Раздел2!D92</f>
        <v>0</v>
      </c>
    </row>
    <row r="92" spans="1:62" ht="15.75" customHeight="1">
      <c r="A92" s="351"/>
      <c r="B92" s="127" t="s">
        <v>78</v>
      </c>
      <c r="C92" s="64" t="s">
        <v>587</v>
      </c>
      <c r="D92" s="193">
        <f>Раздел2!F93</f>
        <v>0</v>
      </c>
      <c r="E92" s="193">
        <f t="shared" si="12"/>
        <v>0</v>
      </c>
      <c r="F92" s="193">
        <f t="shared" si="13"/>
        <v>0</v>
      </c>
      <c r="G92" s="193">
        <f t="shared" si="14"/>
        <v>0</v>
      </c>
      <c r="H92" s="193">
        <f t="shared" si="15"/>
        <v>0</v>
      </c>
      <c r="I92" s="193">
        <f t="shared" si="16"/>
        <v>0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351"/>
      <c r="BJ92" s="38">
        <f>Раздел2!D93</f>
        <v>0</v>
      </c>
    </row>
    <row r="93" spans="1:62" ht="15.75" customHeight="1">
      <c r="A93" s="351"/>
      <c r="B93" s="126" t="s">
        <v>259</v>
      </c>
      <c r="C93" s="64" t="s">
        <v>588</v>
      </c>
      <c r="D93" s="193">
        <f>Раздел2!F94</f>
        <v>0</v>
      </c>
      <c r="E93" s="193">
        <f t="shared" si="12"/>
        <v>0</v>
      </c>
      <c r="F93" s="193">
        <f t="shared" si="13"/>
        <v>0</v>
      </c>
      <c r="G93" s="193">
        <f t="shared" si="14"/>
        <v>0</v>
      </c>
      <c r="H93" s="193">
        <f t="shared" si="15"/>
        <v>0</v>
      </c>
      <c r="I93" s="193">
        <f t="shared" si="16"/>
        <v>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351"/>
      <c r="BJ93" s="38">
        <f>Раздел2!D94</f>
        <v>0</v>
      </c>
    </row>
    <row r="94" spans="1:62" ht="15.75" customHeight="1">
      <c r="A94" s="351"/>
      <c r="B94" s="126" t="s">
        <v>484</v>
      </c>
      <c r="C94" s="64" t="s">
        <v>589</v>
      </c>
      <c r="D94" s="193">
        <f>Раздел2!F95</f>
        <v>0</v>
      </c>
      <c r="E94" s="193">
        <f t="shared" si="12"/>
        <v>0</v>
      </c>
      <c r="F94" s="193">
        <f t="shared" si="13"/>
        <v>0</v>
      </c>
      <c r="G94" s="193">
        <f t="shared" si="14"/>
        <v>0</v>
      </c>
      <c r="H94" s="193">
        <f t="shared" si="15"/>
        <v>0</v>
      </c>
      <c r="I94" s="193">
        <f t="shared" si="16"/>
        <v>0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351"/>
      <c r="BJ94" s="38">
        <f>Раздел2!D95</f>
        <v>0</v>
      </c>
    </row>
    <row r="95" spans="1:62" ht="15.75" customHeight="1">
      <c r="A95" s="351"/>
      <c r="B95" s="126" t="s">
        <v>768</v>
      </c>
      <c r="C95" s="64" t="s">
        <v>590</v>
      </c>
      <c r="D95" s="193">
        <f>Раздел2!F96</f>
        <v>0</v>
      </c>
      <c r="E95" s="193">
        <f t="shared" si="12"/>
        <v>0</v>
      </c>
      <c r="F95" s="193">
        <f t="shared" si="13"/>
        <v>0</v>
      </c>
      <c r="G95" s="193">
        <f t="shared" si="14"/>
        <v>0</v>
      </c>
      <c r="H95" s="193">
        <f t="shared" si="15"/>
        <v>0</v>
      </c>
      <c r="I95" s="193">
        <f t="shared" si="16"/>
        <v>0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351"/>
      <c r="BJ95" s="38">
        <f>Раздел2!D96</f>
        <v>0</v>
      </c>
    </row>
    <row r="96" spans="1:62" ht="15.75" customHeight="1">
      <c r="A96" s="351"/>
      <c r="B96" s="126" t="s">
        <v>135</v>
      </c>
      <c r="C96" s="64" t="s">
        <v>591</v>
      </c>
      <c r="D96" s="193">
        <f>Раздел2!F97</f>
        <v>0</v>
      </c>
      <c r="E96" s="193">
        <f t="shared" si="12"/>
        <v>0</v>
      </c>
      <c r="F96" s="193">
        <f t="shared" si="13"/>
        <v>0</v>
      </c>
      <c r="G96" s="193">
        <f t="shared" si="14"/>
        <v>0</v>
      </c>
      <c r="H96" s="193">
        <f t="shared" si="15"/>
        <v>0</v>
      </c>
      <c r="I96" s="193">
        <f t="shared" si="16"/>
        <v>0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351"/>
      <c r="BJ96" s="38">
        <f>Раздел2!D97</f>
        <v>0</v>
      </c>
    </row>
    <row r="97" spans="1:62" ht="15.75" customHeight="1">
      <c r="A97" s="351"/>
      <c r="B97" s="126" t="s">
        <v>387</v>
      </c>
      <c r="C97" s="64" t="s">
        <v>592</v>
      </c>
      <c r="D97" s="193">
        <f>Раздел2!F98</f>
        <v>0</v>
      </c>
      <c r="E97" s="193">
        <f t="shared" si="12"/>
        <v>0</v>
      </c>
      <c r="F97" s="193">
        <f t="shared" si="13"/>
        <v>0</v>
      </c>
      <c r="G97" s="193">
        <f t="shared" si="14"/>
        <v>0</v>
      </c>
      <c r="H97" s="193">
        <f t="shared" si="15"/>
        <v>0</v>
      </c>
      <c r="I97" s="193">
        <f t="shared" si="16"/>
        <v>0</v>
      </c>
      <c r="J97" s="193">
        <f>SUM(J98:J104)</f>
        <v>0</v>
      </c>
      <c r="K97" s="193">
        <f t="shared" ref="K97:BG97" si="19">SUM(K98:K104)</f>
        <v>0</v>
      </c>
      <c r="L97" s="193">
        <f t="shared" si="19"/>
        <v>0</v>
      </c>
      <c r="M97" s="193">
        <f t="shared" si="19"/>
        <v>0</v>
      </c>
      <c r="N97" s="193">
        <f t="shared" si="19"/>
        <v>0</v>
      </c>
      <c r="O97" s="193">
        <f t="shared" si="19"/>
        <v>0</v>
      </c>
      <c r="P97" s="193">
        <f t="shared" si="19"/>
        <v>0</v>
      </c>
      <c r="Q97" s="193">
        <f t="shared" si="19"/>
        <v>0</v>
      </c>
      <c r="R97" s="193">
        <f t="shared" si="19"/>
        <v>0</v>
      </c>
      <c r="S97" s="193">
        <f t="shared" si="19"/>
        <v>0</v>
      </c>
      <c r="T97" s="193">
        <f t="shared" si="19"/>
        <v>0</v>
      </c>
      <c r="U97" s="193">
        <f t="shared" si="19"/>
        <v>0</v>
      </c>
      <c r="V97" s="193">
        <f t="shared" si="19"/>
        <v>0</v>
      </c>
      <c r="W97" s="193">
        <f t="shared" si="19"/>
        <v>0</v>
      </c>
      <c r="X97" s="193">
        <f t="shared" si="19"/>
        <v>0</v>
      </c>
      <c r="Y97" s="193">
        <f t="shared" si="19"/>
        <v>0</v>
      </c>
      <c r="Z97" s="193">
        <f t="shared" si="19"/>
        <v>0</v>
      </c>
      <c r="AA97" s="193">
        <f t="shared" si="19"/>
        <v>0</v>
      </c>
      <c r="AB97" s="193">
        <f t="shared" si="19"/>
        <v>0</v>
      </c>
      <c r="AC97" s="193">
        <f t="shared" si="19"/>
        <v>0</v>
      </c>
      <c r="AD97" s="193">
        <f t="shared" si="19"/>
        <v>0</v>
      </c>
      <c r="AE97" s="193">
        <f t="shared" si="19"/>
        <v>0</v>
      </c>
      <c r="AF97" s="193">
        <f t="shared" si="19"/>
        <v>0</v>
      </c>
      <c r="AG97" s="193">
        <f t="shared" si="19"/>
        <v>0</v>
      </c>
      <c r="AH97" s="193">
        <f t="shared" si="19"/>
        <v>0</v>
      </c>
      <c r="AI97" s="193">
        <f t="shared" si="19"/>
        <v>0</v>
      </c>
      <c r="AJ97" s="193">
        <f t="shared" si="19"/>
        <v>0</v>
      </c>
      <c r="AK97" s="193">
        <f t="shared" si="19"/>
        <v>0</v>
      </c>
      <c r="AL97" s="193">
        <f t="shared" si="19"/>
        <v>0</v>
      </c>
      <c r="AM97" s="193">
        <f t="shared" si="19"/>
        <v>0</v>
      </c>
      <c r="AN97" s="193">
        <f t="shared" si="19"/>
        <v>0</v>
      </c>
      <c r="AO97" s="193">
        <f t="shared" si="19"/>
        <v>0</v>
      </c>
      <c r="AP97" s="193">
        <f t="shared" si="19"/>
        <v>0</v>
      </c>
      <c r="AQ97" s="193">
        <f t="shared" si="19"/>
        <v>0</v>
      </c>
      <c r="AR97" s="193">
        <f t="shared" si="19"/>
        <v>0</v>
      </c>
      <c r="AS97" s="193">
        <f t="shared" si="19"/>
        <v>0</v>
      </c>
      <c r="AT97" s="193">
        <f t="shared" si="19"/>
        <v>0</v>
      </c>
      <c r="AU97" s="193">
        <f t="shared" si="19"/>
        <v>0</v>
      </c>
      <c r="AV97" s="193">
        <f t="shared" si="19"/>
        <v>0</v>
      </c>
      <c r="AW97" s="193">
        <f t="shared" si="19"/>
        <v>0</v>
      </c>
      <c r="AX97" s="193">
        <f t="shared" si="19"/>
        <v>0</v>
      </c>
      <c r="AY97" s="193">
        <f t="shared" si="19"/>
        <v>0</v>
      </c>
      <c r="AZ97" s="193">
        <f t="shared" si="19"/>
        <v>0</v>
      </c>
      <c r="BA97" s="193">
        <f t="shared" si="19"/>
        <v>0</v>
      </c>
      <c r="BB97" s="193">
        <f t="shared" si="19"/>
        <v>0</v>
      </c>
      <c r="BC97" s="193">
        <f t="shared" si="19"/>
        <v>0</v>
      </c>
      <c r="BD97" s="193">
        <f t="shared" si="19"/>
        <v>0</v>
      </c>
      <c r="BE97" s="193">
        <f t="shared" si="19"/>
        <v>0</v>
      </c>
      <c r="BF97" s="193">
        <f t="shared" si="19"/>
        <v>0</v>
      </c>
      <c r="BG97" s="193">
        <f t="shared" si="19"/>
        <v>0</v>
      </c>
      <c r="BH97" s="351"/>
      <c r="BJ97" s="38">
        <f>Раздел2!D98</f>
        <v>0</v>
      </c>
    </row>
    <row r="98" spans="1:62" ht="20.25" customHeight="1">
      <c r="A98" s="351"/>
      <c r="B98" s="127" t="s">
        <v>420</v>
      </c>
      <c r="C98" s="64" t="s">
        <v>593</v>
      </c>
      <c r="D98" s="193">
        <f>Раздел2!F99</f>
        <v>0</v>
      </c>
      <c r="E98" s="193">
        <f t="shared" si="12"/>
        <v>0</v>
      </c>
      <c r="F98" s="193">
        <f t="shared" si="13"/>
        <v>0</v>
      </c>
      <c r="G98" s="193">
        <f t="shared" si="14"/>
        <v>0</v>
      </c>
      <c r="H98" s="193">
        <f t="shared" si="15"/>
        <v>0</v>
      </c>
      <c r="I98" s="193">
        <f t="shared" si="16"/>
        <v>0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351"/>
      <c r="BJ98" s="38">
        <f>Раздел2!D99</f>
        <v>0</v>
      </c>
    </row>
    <row r="99" spans="1:62" ht="20.25" customHeight="1">
      <c r="A99" s="351"/>
      <c r="B99" s="127" t="s">
        <v>333</v>
      </c>
      <c r="C99" s="64" t="s">
        <v>594</v>
      </c>
      <c r="D99" s="193">
        <f>Раздел2!F100</f>
        <v>0</v>
      </c>
      <c r="E99" s="193">
        <f t="shared" si="12"/>
        <v>0</v>
      </c>
      <c r="F99" s="193">
        <f t="shared" si="13"/>
        <v>0</v>
      </c>
      <c r="G99" s="193">
        <f t="shared" si="14"/>
        <v>0</v>
      </c>
      <c r="H99" s="193">
        <f t="shared" si="15"/>
        <v>0</v>
      </c>
      <c r="I99" s="193">
        <f t="shared" si="16"/>
        <v>0</v>
      </c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351"/>
      <c r="BJ99" s="38">
        <f>Раздел2!D100</f>
        <v>0</v>
      </c>
    </row>
    <row r="100" spans="1:62" ht="21" customHeight="1">
      <c r="A100" s="351"/>
      <c r="B100" s="127" t="s">
        <v>334</v>
      </c>
      <c r="C100" s="64" t="s">
        <v>595</v>
      </c>
      <c r="D100" s="193">
        <f>Раздел2!F101</f>
        <v>0</v>
      </c>
      <c r="E100" s="193">
        <f t="shared" si="12"/>
        <v>0</v>
      </c>
      <c r="F100" s="193">
        <f t="shared" si="13"/>
        <v>0</v>
      </c>
      <c r="G100" s="193">
        <f t="shared" si="14"/>
        <v>0</v>
      </c>
      <c r="H100" s="193">
        <f t="shared" si="15"/>
        <v>0</v>
      </c>
      <c r="I100" s="193">
        <f t="shared" si="16"/>
        <v>0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351"/>
      <c r="BJ100" s="38">
        <f>Раздел2!D101</f>
        <v>0</v>
      </c>
    </row>
    <row r="101" spans="1:62" ht="15.75" customHeight="1">
      <c r="A101" s="351"/>
      <c r="B101" s="127" t="s">
        <v>309</v>
      </c>
      <c r="C101" s="64" t="s">
        <v>596</v>
      </c>
      <c r="D101" s="193">
        <f>Раздел2!F102</f>
        <v>0</v>
      </c>
      <c r="E101" s="193">
        <f t="shared" si="12"/>
        <v>0</v>
      </c>
      <c r="F101" s="193">
        <f t="shared" si="13"/>
        <v>0</v>
      </c>
      <c r="G101" s="193">
        <f t="shared" si="14"/>
        <v>0</v>
      </c>
      <c r="H101" s="193">
        <f t="shared" si="15"/>
        <v>0</v>
      </c>
      <c r="I101" s="193">
        <f t="shared" si="16"/>
        <v>0</v>
      </c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351"/>
      <c r="BJ101" s="38">
        <f>Раздел2!D102</f>
        <v>0</v>
      </c>
    </row>
    <row r="102" spans="1:62" ht="15.75" customHeight="1">
      <c r="A102" s="351"/>
      <c r="B102" s="127" t="s">
        <v>325</v>
      </c>
      <c r="C102" s="64" t="s">
        <v>597</v>
      </c>
      <c r="D102" s="193">
        <f>Раздел2!F103</f>
        <v>0</v>
      </c>
      <c r="E102" s="193">
        <f t="shared" si="12"/>
        <v>0</v>
      </c>
      <c r="F102" s="193">
        <f t="shared" si="13"/>
        <v>0</v>
      </c>
      <c r="G102" s="193">
        <f t="shared" si="14"/>
        <v>0</v>
      </c>
      <c r="H102" s="193">
        <f t="shared" si="15"/>
        <v>0</v>
      </c>
      <c r="I102" s="193">
        <f t="shared" si="16"/>
        <v>0</v>
      </c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351"/>
      <c r="BJ102" s="38">
        <f>Раздел2!D103</f>
        <v>0</v>
      </c>
    </row>
    <row r="103" spans="1:62" ht="15.75" customHeight="1">
      <c r="A103" s="351"/>
      <c r="B103" s="127" t="s">
        <v>308</v>
      </c>
      <c r="C103" s="64" t="s">
        <v>598</v>
      </c>
      <c r="D103" s="193">
        <f>Раздел2!F104</f>
        <v>0</v>
      </c>
      <c r="E103" s="193">
        <f t="shared" si="12"/>
        <v>0</v>
      </c>
      <c r="F103" s="193">
        <f t="shared" si="13"/>
        <v>0</v>
      </c>
      <c r="G103" s="193">
        <f t="shared" si="14"/>
        <v>0</v>
      </c>
      <c r="H103" s="193">
        <f t="shared" si="15"/>
        <v>0</v>
      </c>
      <c r="I103" s="193">
        <f t="shared" si="16"/>
        <v>0</v>
      </c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351"/>
      <c r="BJ103" s="38">
        <f>Раздел2!D104</f>
        <v>0</v>
      </c>
    </row>
    <row r="104" spans="1:62" ht="15.75" customHeight="1">
      <c r="A104" s="351"/>
      <c r="B104" s="127" t="s">
        <v>307</v>
      </c>
      <c r="C104" s="64" t="s">
        <v>599</v>
      </c>
      <c r="D104" s="193">
        <f>Раздел2!F105</f>
        <v>0</v>
      </c>
      <c r="E104" s="193">
        <f t="shared" si="12"/>
        <v>0</v>
      </c>
      <c r="F104" s="193">
        <f t="shared" si="13"/>
        <v>0</v>
      </c>
      <c r="G104" s="193">
        <f t="shared" si="14"/>
        <v>0</v>
      </c>
      <c r="H104" s="193">
        <f t="shared" si="15"/>
        <v>0</v>
      </c>
      <c r="I104" s="193">
        <f t="shared" si="16"/>
        <v>0</v>
      </c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351"/>
      <c r="BJ104" s="38">
        <f>Раздел2!D105</f>
        <v>0</v>
      </c>
    </row>
    <row r="105" spans="1:62" ht="15.75" customHeight="1">
      <c r="A105" s="351"/>
      <c r="B105" s="126" t="s">
        <v>42</v>
      </c>
      <c r="C105" s="64" t="s">
        <v>600</v>
      </c>
      <c r="D105" s="193">
        <f>Раздел2!F106</f>
        <v>0</v>
      </c>
      <c r="E105" s="193">
        <f t="shared" si="12"/>
        <v>0</v>
      </c>
      <c r="F105" s="193">
        <f t="shared" si="13"/>
        <v>0</v>
      </c>
      <c r="G105" s="193">
        <f t="shared" si="14"/>
        <v>0</v>
      </c>
      <c r="H105" s="193">
        <f t="shared" si="15"/>
        <v>0</v>
      </c>
      <c r="I105" s="193">
        <f t="shared" si="16"/>
        <v>0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351"/>
      <c r="BJ105" s="38">
        <f>Раздел2!D106</f>
        <v>0</v>
      </c>
    </row>
    <row r="106" spans="1:62" ht="15.75" customHeight="1">
      <c r="A106" s="351"/>
      <c r="B106" s="126" t="s">
        <v>43</v>
      </c>
      <c r="C106" s="64" t="s">
        <v>601</v>
      </c>
      <c r="D106" s="193">
        <f>Раздел2!F107</f>
        <v>0</v>
      </c>
      <c r="E106" s="193">
        <f t="shared" si="12"/>
        <v>0</v>
      </c>
      <c r="F106" s="193">
        <f t="shared" si="13"/>
        <v>0</v>
      </c>
      <c r="G106" s="193">
        <f t="shared" si="14"/>
        <v>0</v>
      </c>
      <c r="H106" s="193">
        <f t="shared" si="15"/>
        <v>0</v>
      </c>
      <c r="I106" s="193">
        <f t="shared" si="16"/>
        <v>0</v>
      </c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351"/>
      <c r="BJ106" s="38">
        <f>Раздел2!D107</f>
        <v>0</v>
      </c>
    </row>
    <row r="107" spans="1:62" ht="15.75" customHeight="1">
      <c r="A107" s="351"/>
      <c r="B107" s="126" t="s">
        <v>260</v>
      </c>
      <c r="C107" s="64" t="s">
        <v>602</v>
      </c>
      <c r="D107" s="193">
        <f>Раздел2!F108</f>
        <v>0</v>
      </c>
      <c r="E107" s="193">
        <f t="shared" si="12"/>
        <v>0</v>
      </c>
      <c r="F107" s="193">
        <f t="shared" si="13"/>
        <v>0</v>
      </c>
      <c r="G107" s="193">
        <f t="shared" si="14"/>
        <v>0</v>
      </c>
      <c r="H107" s="193">
        <f t="shared" si="15"/>
        <v>0</v>
      </c>
      <c r="I107" s="193">
        <f t="shared" si="16"/>
        <v>0</v>
      </c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351"/>
      <c r="BJ107" s="38">
        <f>Раздел2!D108</f>
        <v>0</v>
      </c>
    </row>
    <row r="108" spans="1:62" ht="20.25" customHeight="1">
      <c r="A108" s="351"/>
      <c r="B108" s="145" t="s">
        <v>485</v>
      </c>
      <c r="C108" s="64" t="s">
        <v>603</v>
      </c>
      <c r="D108" s="193">
        <f>Раздел2!F109</f>
        <v>0</v>
      </c>
      <c r="E108" s="193">
        <f t="shared" si="12"/>
        <v>0</v>
      </c>
      <c r="F108" s="193">
        <f t="shared" si="13"/>
        <v>0</v>
      </c>
      <c r="G108" s="193">
        <f t="shared" si="14"/>
        <v>0</v>
      </c>
      <c r="H108" s="193">
        <f t="shared" si="15"/>
        <v>0</v>
      </c>
      <c r="I108" s="193">
        <f t="shared" si="16"/>
        <v>0</v>
      </c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351"/>
      <c r="BJ108" s="38">
        <f>Раздел2!D109</f>
        <v>0</v>
      </c>
    </row>
    <row r="109" spans="1:62" ht="15.95" customHeight="1">
      <c r="A109" s="351"/>
      <c r="B109" s="126" t="s">
        <v>486</v>
      </c>
      <c r="C109" s="64" t="s">
        <v>604</v>
      </c>
      <c r="D109" s="193">
        <f>Раздел2!F110</f>
        <v>0</v>
      </c>
      <c r="E109" s="193">
        <f t="shared" si="12"/>
        <v>0</v>
      </c>
      <c r="F109" s="193">
        <f t="shared" si="13"/>
        <v>0</v>
      </c>
      <c r="G109" s="193">
        <f t="shared" si="14"/>
        <v>0</v>
      </c>
      <c r="H109" s="193">
        <f t="shared" si="15"/>
        <v>0</v>
      </c>
      <c r="I109" s="193">
        <f t="shared" si="16"/>
        <v>0</v>
      </c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351"/>
      <c r="BJ109" s="38">
        <f>Раздел2!D110</f>
        <v>0</v>
      </c>
    </row>
    <row r="110" spans="1:62" ht="15.75" customHeight="1">
      <c r="A110" s="351"/>
      <c r="B110" s="126" t="s">
        <v>487</v>
      </c>
      <c r="C110" s="64" t="s">
        <v>605</v>
      </c>
      <c r="D110" s="193">
        <f>Раздел2!F111</f>
        <v>0</v>
      </c>
      <c r="E110" s="193">
        <f t="shared" si="12"/>
        <v>0</v>
      </c>
      <c r="F110" s="193">
        <f t="shared" si="13"/>
        <v>0</v>
      </c>
      <c r="G110" s="193">
        <f t="shared" si="14"/>
        <v>0</v>
      </c>
      <c r="H110" s="193">
        <f t="shared" si="15"/>
        <v>0</v>
      </c>
      <c r="I110" s="193">
        <f t="shared" si="16"/>
        <v>0</v>
      </c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351"/>
      <c r="BJ110" s="38">
        <f>Раздел2!D111</f>
        <v>0</v>
      </c>
    </row>
    <row r="111" spans="1:62" ht="15.75" customHeight="1">
      <c r="A111" s="351"/>
      <c r="B111" s="126" t="s">
        <v>261</v>
      </c>
      <c r="C111" s="64" t="s">
        <v>606</v>
      </c>
      <c r="D111" s="193">
        <f>Раздел2!F112</f>
        <v>0</v>
      </c>
      <c r="E111" s="193">
        <f t="shared" si="12"/>
        <v>0</v>
      </c>
      <c r="F111" s="193">
        <f t="shared" si="13"/>
        <v>0</v>
      </c>
      <c r="G111" s="193">
        <f t="shared" si="14"/>
        <v>0</v>
      </c>
      <c r="H111" s="193">
        <f t="shared" si="15"/>
        <v>0</v>
      </c>
      <c r="I111" s="193">
        <f t="shared" si="16"/>
        <v>0</v>
      </c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351"/>
      <c r="BJ111" s="38">
        <f>Раздел2!D112</f>
        <v>0</v>
      </c>
    </row>
    <row r="112" spans="1:62" ht="15.75" customHeight="1">
      <c r="A112" s="351"/>
      <c r="B112" s="126" t="s">
        <v>262</v>
      </c>
      <c r="C112" s="64" t="s">
        <v>607</v>
      </c>
      <c r="D112" s="193">
        <f>Раздел2!F113</f>
        <v>0</v>
      </c>
      <c r="E112" s="193">
        <f t="shared" si="12"/>
        <v>0</v>
      </c>
      <c r="F112" s="193">
        <f t="shared" si="13"/>
        <v>0</v>
      </c>
      <c r="G112" s="193">
        <f t="shared" si="14"/>
        <v>0</v>
      </c>
      <c r="H112" s="193">
        <f t="shared" si="15"/>
        <v>0</v>
      </c>
      <c r="I112" s="193">
        <f t="shared" si="16"/>
        <v>0</v>
      </c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351"/>
      <c r="BJ112" s="38">
        <f>Раздел2!D113</f>
        <v>0</v>
      </c>
    </row>
    <row r="113" spans="1:62" ht="15.75" customHeight="1">
      <c r="A113" s="351"/>
      <c r="B113" s="126" t="s">
        <v>44</v>
      </c>
      <c r="C113" s="64" t="s">
        <v>608</v>
      </c>
      <c r="D113" s="193">
        <f>Раздел2!F114</f>
        <v>0</v>
      </c>
      <c r="E113" s="193">
        <f t="shared" si="12"/>
        <v>0</v>
      </c>
      <c r="F113" s="193">
        <f t="shared" si="13"/>
        <v>0</v>
      </c>
      <c r="G113" s="193">
        <f t="shared" si="14"/>
        <v>0</v>
      </c>
      <c r="H113" s="193">
        <f t="shared" si="15"/>
        <v>0</v>
      </c>
      <c r="I113" s="193">
        <f t="shared" si="16"/>
        <v>0</v>
      </c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351"/>
      <c r="BJ113" s="38">
        <f>Раздел2!D114</f>
        <v>0</v>
      </c>
    </row>
    <row r="114" spans="1:62" ht="15.75" customHeight="1">
      <c r="A114" s="351"/>
      <c r="B114" s="126" t="s">
        <v>263</v>
      </c>
      <c r="C114" s="64" t="s">
        <v>609</v>
      </c>
      <c r="D114" s="193">
        <f>Раздел2!F115</f>
        <v>0</v>
      </c>
      <c r="E114" s="193">
        <f t="shared" si="12"/>
        <v>0</v>
      </c>
      <c r="F114" s="193">
        <f t="shared" si="13"/>
        <v>0</v>
      </c>
      <c r="G114" s="193">
        <f t="shared" si="14"/>
        <v>0</v>
      </c>
      <c r="H114" s="193">
        <f t="shared" si="15"/>
        <v>0</v>
      </c>
      <c r="I114" s="193">
        <f t="shared" si="16"/>
        <v>0</v>
      </c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351"/>
      <c r="BJ114" s="38">
        <f>Раздел2!D115</f>
        <v>0</v>
      </c>
    </row>
    <row r="115" spans="1:62" ht="15.75" customHeight="1">
      <c r="A115" s="351"/>
      <c r="B115" s="126" t="s">
        <v>45</v>
      </c>
      <c r="C115" s="64" t="s">
        <v>610</v>
      </c>
      <c r="D115" s="193">
        <f>Раздел2!F116</f>
        <v>0</v>
      </c>
      <c r="E115" s="193">
        <f t="shared" si="12"/>
        <v>0</v>
      </c>
      <c r="F115" s="193">
        <f t="shared" si="13"/>
        <v>0</v>
      </c>
      <c r="G115" s="193">
        <f t="shared" si="14"/>
        <v>0</v>
      </c>
      <c r="H115" s="193">
        <f t="shared" si="15"/>
        <v>0</v>
      </c>
      <c r="I115" s="193">
        <f t="shared" si="16"/>
        <v>0</v>
      </c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351"/>
      <c r="BJ115" s="38">
        <f>Раздел2!D116</f>
        <v>0</v>
      </c>
    </row>
    <row r="116" spans="1:62" ht="15.75" customHeight="1">
      <c r="A116" s="351"/>
      <c r="B116" s="126" t="s">
        <v>46</v>
      </c>
      <c r="C116" s="64" t="s">
        <v>611</v>
      </c>
      <c r="D116" s="193">
        <f>Раздел2!F117</f>
        <v>0</v>
      </c>
      <c r="E116" s="193">
        <f t="shared" si="12"/>
        <v>0</v>
      </c>
      <c r="F116" s="193">
        <f t="shared" si="13"/>
        <v>0</v>
      </c>
      <c r="G116" s="193">
        <f t="shared" si="14"/>
        <v>0</v>
      </c>
      <c r="H116" s="193">
        <f t="shared" si="15"/>
        <v>0</v>
      </c>
      <c r="I116" s="193">
        <f t="shared" si="16"/>
        <v>0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351"/>
      <c r="BJ116" s="38">
        <f>Раздел2!D117</f>
        <v>0</v>
      </c>
    </row>
    <row r="117" spans="1:62" ht="15.75" customHeight="1">
      <c r="A117" s="351"/>
      <c r="B117" s="126" t="s">
        <v>264</v>
      </c>
      <c r="C117" s="64" t="s">
        <v>612</v>
      </c>
      <c r="D117" s="193">
        <f>Раздел2!F118</f>
        <v>0</v>
      </c>
      <c r="E117" s="193">
        <f t="shared" si="12"/>
        <v>0</v>
      </c>
      <c r="F117" s="193">
        <f t="shared" si="13"/>
        <v>0</v>
      </c>
      <c r="G117" s="193">
        <f t="shared" si="14"/>
        <v>0</v>
      </c>
      <c r="H117" s="193">
        <f t="shared" si="15"/>
        <v>0</v>
      </c>
      <c r="I117" s="193">
        <f t="shared" si="16"/>
        <v>0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351"/>
      <c r="BJ117" s="38">
        <f>Раздел2!D118</f>
        <v>0</v>
      </c>
    </row>
    <row r="118" spans="1:62" ht="15.75" customHeight="1">
      <c r="A118" s="351"/>
      <c r="B118" s="126" t="s">
        <v>488</v>
      </c>
      <c r="C118" s="64" t="s">
        <v>613</v>
      </c>
      <c r="D118" s="193">
        <f>Раздел2!F119</f>
        <v>0</v>
      </c>
      <c r="E118" s="193">
        <f t="shared" si="12"/>
        <v>0</v>
      </c>
      <c r="F118" s="193">
        <f t="shared" si="13"/>
        <v>0</v>
      </c>
      <c r="G118" s="193">
        <f t="shared" si="14"/>
        <v>0</v>
      </c>
      <c r="H118" s="193">
        <f t="shared" si="15"/>
        <v>0</v>
      </c>
      <c r="I118" s="193">
        <f t="shared" si="16"/>
        <v>0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351"/>
      <c r="BJ118" s="38">
        <f>Раздел2!D119</f>
        <v>0</v>
      </c>
    </row>
    <row r="119" spans="1:62" ht="15.75" customHeight="1">
      <c r="A119" s="351"/>
      <c r="B119" s="126" t="s">
        <v>388</v>
      </c>
      <c r="C119" s="64" t="s">
        <v>614</v>
      </c>
      <c r="D119" s="193">
        <f>Раздел2!F120</f>
        <v>0</v>
      </c>
      <c r="E119" s="193">
        <f t="shared" si="12"/>
        <v>0</v>
      </c>
      <c r="F119" s="193">
        <f t="shared" si="13"/>
        <v>0</v>
      </c>
      <c r="G119" s="193">
        <f t="shared" si="14"/>
        <v>0</v>
      </c>
      <c r="H119" s="193">
        <f t="shared" si="15"/>
        <v>0</v>
      </c>
      <c r="I119" s="193">
        <f t="shared" si="16"/>
        <v>0</v>
      </c>
      <c r="J119" s="193">
        <f>SUM(J120:J121)</f>
        <v>0</v>
      </c>
      <c r="K119" s="193">
        <f t="shared" ref="K119:BG119" si="20">SUM(K120:K121)</f>
        <v>0</v>
      </c>
      <c r="L119" s="193">
        <f t="shared" si="20"/>
        <v>0</v>
      </c>
      <c r="M119" s="193">
        <f t="shared" si="20"/>
        <v>0</v>
      </c>
      <c r="N119" s="193">
        <f t="shared" si="20"/>
        <v>0</v>
      </c>
      <c r="O119" s="193">
        <f t="shared" si="20"/>
        <v>0</v>
      </c>
      <c r="P119" s="193">
        <f t="shared" si="20"/>
        <v>0</v>
      </c>
      <c r="Q119" s="193">
        <f t="shared" si="20"/>
        <v>0</v>
      </c>
      <c r="R119" s="193">
        <f t="shared" si="20"/>
        <v>0</v>
      </c>
      <c r="S119" s="193">
        <f t="shared" si="20"/>
        <v>0</v>
      </c>
      <c r="T119" s="193">
        <f t="shared" si="20"/>
        <v>0</v>
      </c>
      <c r="U119" s="193">
        <f t="shared" si="20"/>
        <v>0</v>
      </c>
      <c r="V119" s="193">
        <f t="shared" si="20"/>
        <v>0</v>
      </c>
      <c r="W119" s="193">
        <f t="shared" si="20"/>
        <v>0</v>
      </c>
      <c r="X119" s="193">
        <f t="shared" si="20"/>
        <v>0</v>
      </c>
      <c r="Y119" s="193">
        <f t="shared" si="20"/>
        <v>0</v>
      </c>
      <c r="Z119" s="193">
        <f t="shared" si="20"/>
        <v>0</v>
      </c>
      <c r="AA119" s="193">
        <f t="shared" si="20"/>
        <v>0</v>
      </c>
      <c r="AB119" s="193">
        <f t="shared" si="20"/>
        <v>0</v>
      </c>
      <c r="AC119" s="193">
        <f t="shared" si="20"/>
        <v>0</v>
      </c>
      <c r="AD119" s="193">
        <f t="shared" si="20"/>
        <v>0</v>
      </c>
      <c r="AE119" s="193">
        <f t="shared" si="20"/>
        <v>0</v>
      </c>
      <c r="AF119" s="193">
        <f t="shared" si="20"/>
        <v>0</v>
      </c>
      <c r="AG119" s="193">
        <f t="shared" si="20"/>
        <v>0</v>
      </c>
      <c r="AH119" s="193">
        <f t="shared" si="20"/>
        <v>0</v>
      </c>
      <c r="AI119" s="193">
        <f t="shared" si="20"/>
        <v>0</v>
      </c>
      <c r="AJ119" s="193">
        <f t="shared" si="20"/>
        <v>0</v>
      </c>
      <c r="AK119" s="193">
        <f t="shared" si="20"/>
        <v>0</v>
      </c>
      <c r="AL119" s="193">
        <f t="shared" si="20"/>
        <v>0</v>
      </c>
      <c r="AM119" s="193">
        <f t="shared" si="20"/>
        <v>0</v>
      </c>
      <c r="AN119" s="193">
        <f t="shared" si="20"/>
        <v>0</v>
      </c>
      <c r="AO119" s="193">
        <f t="shared" si="20"/>
        <v>0</v>
      </c>
      <c r="AP119" s="193">
        <f t="shared" si="20"/>
        <v>0</v>
      </c>
      <c r="AQ119" s="193">
        <f t="shared" si="20"/>
        <v>0</v>
      </c>
      <c r="AR119" s="193">
        <f t="shared" si="20"/>
        <v>0</v>
      </c>
      <c r="AS119" s="193">
        <f t="shared" si="20"/>
        <v>0</v>
      </c>
      <c r="AT119" s="193">
        <f t="shared" si="20"/>
        <v>0</v>
      </c>
      <c r="AU119" s="193">
        <f t="shared" si="20"/>
        <v>0</v>
      </c>
      <c r="AV119" s="193">
        <f t="shared" si="20"/>
        <v>0</v>
      </c>
      <c r="AW119" s="193">
        <f t="shared" si="20"/>
        <v>0</v>
      </c>
      <c r="AX119" s="193">
        <f t="shared" si="20"/>
        <v>0</v>
      </c>
      <c r="AY119" s="193">
        <f t="shared" si="20"/>
        <v>0</v>
      </c>
      <c r="AZ119" s="193">
        <f t="shared" si="20"/>
        <v>0</v>
      </c>
      <c r="BA119" s="193">
        <f t="shared" si="20"/>
        <v>0</v>
      </c>
      <c r="BB119" s="193">
        <f t="shared" si="20"/>
        <v>0</v>
      </c>
      <c r="BC119" s="193">
        <f t="shared" si="20"/>
        <v>0</v>
      </c>
      <c r="BD119" s="193">
        <f t="shared" si="20"/>
        <v>0</v>
      </c>
      <c r="BE119" s="193">
        <f t="shared" si="20"/>
        <v>0</v>
      </c>
      <c r="BF119" s="193">
        <f t="shared" si="20"/>
        <v>0</v>
      </c>
      <c r="BG119" s="193">
        <f t="shared" si="20"/>
        <v>0</v>
      </c>
      <c r="BH119" s="351"/>
      <c r="BJ119" s="38">
        <f>Раздел2!D120</f>
        <v>0</v>
      </c>
    </row>
    <row r="120" spans="1:62" ht="20.25" customHeight="1">
      <c r="A120" s="351"/>
      <c r="B120" s="127" t="s">
        <v>421</v>
      </c>
      <c r="C120" s="64" t="s">
        <v>615</v>
      </c>
      <c r="D120" s="193">
        <f>Раздел2!F121</f>
        <v>0</v>
      </c>
      <c r="E120" s="193">
        <f t="shared" si="12"/>
        <v>0</v>
      </c>
      <c r="F120" s="193">
        <f t="shared" si="13"/>
        <v>0</v>
      </c>
      <c r="G120" s="193">
        <f t="shared" si="14"/>
        <v>0</v>
      </c>
      <c r="H120" s="193">
        <f t="shared" si="15"/>
        <v>0</v>
      </c>
      <c r="I120" s="193">
        <f t="shared" si="16"/>
        <v>0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351"/>
      <c r="BJ120" s="38">
        <f>Раздел2!D121</f>
        <v>0</v>
      </c>
    </row>
    <row r="121" spans="1:62" ht="15.75" customHeight="1">
      <c r="A121" s="351"/>
      <c r="B121" s="127" t="s">
        <v>310</v>
      </c>
      <c r="C121" s="64" t="s">
        <v>616</v>
      </c>
      <c r="D121" s="193">
        <f>Раздел2!F122</f>
        <v>0</v>
      </c>
      <c r="E121" s="193">
        <f t="shared" si="12"/>
        <v>0</v>
      </c>
      <c r="F121" s="193">
        <f t="shared" si="13"/>
        <v>0</v>
      </c>
      <c r="G121" s="193">
        <f t="shared" si="14"/>
        <v>0</v>
      </c>
      <c r="H121" s="193">
        <f t="shared" si="15"/>
        <v>0</v>
      </c>
      <c r="I121" s="193">
        <f t="shared" si="16"/>
        <v>0</v>
      </c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351"/>
      <c r="BJ121" s="38">
        <f>Раздел2!D122</f>
        <v>0</v>
      </c>
    </row>
    <row r="122" spans="1:62" ht="15.75" customHeight="1">
      <c r="A122" s="351"/>
      <c r="B122" s="126" t="s">
        <v>265</v>
      </c>
      <c r="C122" s="64" t="s">
        <v>617</v>
      </c>
      <c r="D122" s="193">
        <f>Раздел2!F123</f>
        <v>0</v>
      </c>
      <c r="E122" s="193">
        <f t="shared" si="12"/>
        <v>0</v>
      </c>
      <c r="F122" s="193">
        <f t="shared" si="13"/>
        <v>0</v>
      </c>
      <c r="G122" s="193">
        <f t="shared" si="14"/>
        <v>0</v>
      </c>
      <c r="H122" s="193">
        <f t="shared" si="15"/>
        <v>0</v>
      </c>
      <c r="I122" s="193">
        <f t="shared" si="16"/>
        <v>0</v>
      </c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351"/>
      <c r="BJ122" s="38">
        <f>Раздел2!D123</f>
        <v>0</v>
      </c>
    </row>
    <row r="123" spans="1:62" ht="15.75" customHeight="1">
      <c r="A123" s="351"/>
      <c r="B123" s="126" t="s">
        <v>47</v>
      </c>
      <c r="C123" s="64" t="s">
        <v>618</v>
      </c>
      <c r="D123" s="193">
        <f>Раздел2!F124</f>
        <v>0</v>
      </c>
      <c r="E123" s="193">
        <f t="shared" si="12"/>
        <v>0</v>
      </c>
      <c r="F123" s="193">
        <f t="shared" si="13"/>
        <v>0</v>
      </c>
      <c r="G123" s="193">
        <f t="shared" si="14"/>
        <v>0</v>
      </c>
      <c r="H123" s="193">
        <f t="shared" si="15"/>
        <v>0</v>
      </c>
      <c r="I123" s="193">
        <f t="shared" si="16"/>
        <v>0</v>
      </c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351"/>
      <c r="BJ123" s="38">
        <f>Раздел2!D124</f>
        <v>0</v>
      </c>
    </row>
    <row r="124" spans="1:62" ht="15.75" customHeight="1">
      <c r="B124" s="126" t="s">
        <v>769</v>
      </c>
      <c r="C124" s="64" t="s">
        <v>619</v>
      </c>
      <c r="D124" s="193">
        <f>Раздел2!F125</f>
        <v>0</v>
      </c>
      <c r="E124" s="193">
        <f t="shared" si="12"/>
        <v>0</v>
      </c>
      <c r="F124" s="193">
        <f t="shared" si="13"/>
        <v>0</v>
      </c>
      <c r="G124" s="193">
        <f t="shared" si="14"/>
        <v>0</v>
      </c>
      <c r="H124" s="193">
        <f t="shared" si="15"/>
        <v>0</v>
      </c>
      <c r="I124" s="193">
        <f t="shared" si="16"/>
        <v>0</v>
      </c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J124" s="38">
        <f>Раздел2!D125</f>
        <v>0</v>
      </c>
    </row>
    <row r="125" spans="1:62" ht="15.75" customHeight="1">
      <c r="B125" s="126" t="s">
        <v>48</v>
      </c>
      <c r="C125" s="64" t="s">
        <v>620</v>
      </c>
      <c r="D125" s="193">
        <f>Раздел2!F126</f>
        <v>0</v>
      </c>
      <c r="E125" s="193">
        <f t="shared" si="12"/>
        <v>0</v>
      </c>
      <c r="F125" s="193">
        <f t="shared" si="13"/>
        <v>0</v>
      </c>
      <c r="G125" s="193">
        <f t="shared" si="14"/>
        <v>0</v>
      </c>
      <c r="H125" s="193">
        <f t="shared" si="15"/>
        <v>0</v>
      </c>
      <c r="I125" s="193">
        <f t="shared" si="16"/>
        <v>0</v>
      </c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J125" s="38">
        <f>Раздел2!D126</f>
        <v>0</v>
      </c>
    </row>
    <row r="126" spans="1:62" ht="15.75" customHeight="1">
      <c r="B126" s="126" t="s">
        <v>266</v>
      </c>
      <c r="C126" s="64" t="s">
        <v>621</v>
      </c>
      <c r="D126" s="193">
        <f>Раздел2!F127</f>
        <v>0</v>
      </c>
      <c r="E126" s="193">
        <f t="shared" si="12"/>
        <v>0</v>
      </c>
      <c r="F126" s="193">
        <f t="shared" si="13"/>
        <v>0</v>
      </c>
      <c r="G126" s="193">
        <f t="shared" si="14"/>
        <v>0</v>
      </c>
      <c r="H126" s="193">
        <f t="shared" si="15"/>
        <v>0</v>
      </c>
      <c r="I126" s="193">
        <f t="shared" si="16"/>
        <v>0</v>
      </c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J126" s="38">
        <f>Раздел2!D127</f>
        <v>0</v>
      </c>
    </row>
    <row r="127" spans="1:62" ht="15.75" customHeight="1">
      <c r="B127" s="126" t="s">
        <v>389</v>
      </c>
      <c r="C127" s="64" t="s">
        <v>622</v>
      </c>
      <c r="D127" s="193">
        <f>Раздел2!F128</f>
        <v>0</v>
      </c>
      <c r="E127" s="193">
        <f t="shared" si="12"/>
        <v>0</v>
      </c>
      <c r="F127" s="193">
        <f t="shared" si="13"/>
        <v>0</v>
      </c>
      <c r="G127" s="193">
        <f t="shared" si="14"/>
        <v>0</v>
      </c>
      <c r="H127" s="193">
        <f t="shared" si="15"/>
        <v>0</v>
      </c>
      <c r="I127" s="193">
        <f t="shared" si="16"/>
        <v>0</v>
      </c>
      <c r="J127" s="193">
        <f>SUM(J128:J129)</f>
        <v>0</v>
      </c>
      <c r="K127" s="193">
        <f t="shared" ref="K127:BG127" si="21">SUM(K128:K129)</f>
        <v>0</v>
      </c>
      <c r="L127" s="193">
        <f t="shared" si="21"/>
        <v>0</v>
      </c>
      <c r="M127" s="193">
        <f t="shared" si="21"/>
        <v>0</v>
      </c>
      <c r="N127" s="193">
        <f t="shared" si="21"/>
        <v>0</v>
      </c>
      <c r="O127" s="193">
        <f t="shared" si="21"/>
        <v>0</v>
      </c>
      <c r="P127" s="193">
        <f t="shared" si="21"/>
        <v>0</v>
      </c>
      <c r="Q127" s="193">
        <f t="shared" si="21"/>
        <v>0</v>
      </c>
      <c r="R127" s="193">
        <f t="shared" si="21"/>
        <v>0</v>
      </c>
      <c r="S127" s="193">
        <f t="shared" si="21"/>
        <v>0</v>
      </c>
      <c r="T127" s="193">
        <f t="shared" si="21"/>
        <v>0</v>
      </c>
      <c r="U127" s="193">
        <f t="shared" si="21"/>
        <v>0</v>
      </c>
      <c r="V127" s="193">
        <f t="shared" si="21"/>
        <v>0</v>
      </c>
      <c r="W127" s="193">
        <f t="shared" si="21"/>
        <v>0</v>
      </c>
      <c r="X127" s="193">
        <f t="shared" si="21"/>
        <v>0</v>
      </c>
      <c r="Y127" s="193">
        <f t="shared" si="21"/>
        <v>0</v>
      </c>
      <c r="Z127" s="193">
        <f t="shared" si="21"/>
        <v>0</v>
      </c>
      <c r="AA127" s="193">
        <f t="shared" si="21"/>
        <v>0</v>
      </c>
      <c r="AB127" s="193">
        <f t="shared" si="21"/>
        <v>0</v>
      </c>
      <c r="AC127" s="193">
        <f t="shared" si="21"/>
        <v>0</v>
      </c>
      <c r="AD127" s="193">
        <f t="shared" si="21"/>
        <v>0</v>
      </c>
      <c r="AE127" s="193">
        <f t="shared" si="21"/>
        <v>0</v>
      </c>
      <c r="AF127" s="193">
        <f t="shared" si="21"/>
        <v>0</v>
      </c>
      <c r="AG127" s="193">
        <f t="shared" si="21"/>
        <v>0</v>
      </c>
      <c r="AH127" s="193">
        <f t="shared" si="21"/>
        <v>0</v>
      </c>
      <c r="AI127" s="193">
        <f t="shared" si="21"/>
        <v>0</v>
      </c>
      <c r="AJ127" s="193">
        <f t="shared" si="21"/>
        <v>0</v>
      </c>
      <c r="AK127" s="193">
        <f t="shared" si="21"/>
        <v>0</v>
      </c>
      <c r="AL127" s="193">
        <f t="shared" si="21"/>
        <v>0</v>
      </c>
      <c r="AM127" s="193">
        <f t="shared" si="21"/>
        <v>0</v>
      </c>
      <c r="AN127" s="193">
        <f t="shared" si="21"/>
        <v>0</v>
      </c>
      <c r="AO127" s="193">
        <f t="shared" si="21"/>
        <v>0</v>
      </c>
      <c r="AP127" s="193">
        <f t="shared" si="21"/>
        <v>0</v>
      </c>
      <c r="AQ127" s="193">
        <f t="shared" si="21"/>
        <v>0</v>
      </c>
      <c r="AR127" s="193">
        <f t="shared" si="21"/>
        <v>0</v>
      </c>
      <c r="AS127" s="193">
        <f t="shared" si="21"/>
        <v>0</v>
      </c>
      <c r="AT127" s="193">
        <f t="shared" si="21"/>
        <v>0</v>
      </c>
      <c r="AU127" s="193">
        <f t="shared" si="21"/>
        <v>0</v>
      </c>
      <c r="AV127" s="193">
        <f t="shared" si="21"/>
        <v>0</v>
      </c>
      <c r="AW127" s="193">
        <f t="shared" si="21"/>
        <v>0</v>
      </c>
      <c r="AX127" s="193">
        <f t="shared" si="21"/>
        <v>0</v>
      </c>
      <c r="AY127" s="193">
        <f t="shared" si="21"/>
        <v>0</v>
      </c>
      <c r="AZ127" s="193">
        <f t="shared" si="21"/>
        <v>0</v>
      </c>
      <c r="BA127" s="193">
        <f t="shared" si="21"/>
        <v>0</v>
      </c>
      <c r="BB127" s="193">
        <f t="shared" si="21"/>
        <v>0</v>
      </c>
      <c r="BC127" s="193">
        <f t="shared" si="21"/>
        <v>0</v>
      </c>
      <c r="BD127" s="193">
        <f t="shared" si="21"/>
        <v>0</v>
      </c>
      <c r="BE127" s="193">
        <f t="shared" si="21"/>
        <v>0</v>
      </c>
      <c r="BF127" s="193">
        <f t="shared" si="21"/>
        <v>0</v>
      </c>
      <c r="BG127" s="193">
        <f t="shared" si="21"/>
        <v>0</v>
      </c>
      <c r="BJ127" s="38">
        <f>Раздел2!D128</f>
        <v>0</v>
      </c>
    </row>
    <row r="128" spans="1:62" ht="20.25" customHeight="1">
      <c r="B128" s="127" t="s">
        <v>422</v>
      </c>
      <c r="C128" s="64" t="s">
        <v>623</v>
      </c>
      <c r="D128" s="193">
        <f>Раздел2!F129</f>
        <v>0</v>
      </c>
      <c r="E128" s="193">
        <f t="shared" si="12"/>
        <v>0</v>
      </c>
      <c r="F128" s="193">
        <f t="shared" si="13"/>
        <v>0</v>
      </c>
      <c r="G128" s="193">
        <f t="shared" si="14"/>
        <v>0</v>
      </c>
      <c r="H128" s="193">
        <f t="shared" si="15"/>
        <v>0</v>
      </c>
      <c r="I128" s="193">
        <f t="shared" si="16"/>
        <v>0</v>
      </c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J128" s="38">
        <f>Раздел2!D129</f>
        <v>0</v>
      </c>
    </row>
    <row r="129" spans="2:62" ht="15.75" customHeight="1">
      <c r="B129" s="127" t="s">
        <v>311</v>
      </c>
      <c r="C129" s="64" t="s">
        <v>624</v>
      </c>
      <c r="D129" s="193">
        <f>Раздел2!F130</f>
        <v>0</v>
      </c>
      <c r="E129" s="193">
        <f t="shared" si="12"/>
        <v>0</v>
      </c>
      <c r="F129" s="193">
        <f t="shared" si="13"/>
        <v>0</v>
      </c>
      <c r="G129" s="193">
        <f t="shared" si="14"/>
        <v>0</v>
      </c>
      <c r="H129" s="193">
        <f t="shared" si="15"/>
        <v>0</v>
      </c>
      <c r="I129" s="193">
        <f t="shared" si="16"/>
        <v>0</v>
      </c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J129" s="38">
        <f>Раздел2!D130</f>
        <v>0</v>
      </c>
    </row>
    <row r="130" spans="2:62" ht="15.75" customHeight="1">
      <c r="B130" s="126" t="s">
        <v>511</v>
      </c>
      <c r="C130" s="64" t="s">
        <v>625</v>
      </c>
      <c r="D130" s="193">
        <f>Раздел2!F131</f>
        <v>0</v>
      </c>
      <c r="E130" s="193">
        <f t="shared" si="12"/>
        <v>0</v>
      </c>
      <c r="F130" s="193">
        <f t="shared" si="13"/>
        <v>0</v>
      </c>
      <c r="G130" s="193">
        <f t="shared" si="14"/>
        <v>0</v>
      </c>
      <c r="H130" s="193">
        <f t="shared" si="15"/>
        <v>0</v>
      </c>
      <c r="I130" s="193">
        <f t="shared" si="16"/>
        <v>0</v>
      </c>
      <c r="J130" s="193">
        <f>SUM(J131:J134)</f>
        <v>0</v>
      </c>
      <c r="K130" s="193">
        <f t="shared" ref="K130:BG130" si="22">SUM(K131:K134)</f>
        <v>0</v>
      </c>
      <c r="L130" s="193">
        <f t="shared" si="22"/>
        <v>0</v>
      </c>
      <c r="M130" s="193">
        <f t="shared" si="22"/>
        <v>0</v>
      </c>
      <c r="N130" s="193">
        <f t="shared" si="22"/>
        <v>0</v>
      </c>
      <c r="O130" s="193">
        <f t="shared" si="22"/>
        <v>0</v>
      </c>
      <c r="P130" s="193">
        <f t="shared" si="22"/>
        <v>0</v>
      </c>
      <c r="Q130" s="193">
        <f t="shared" si="22"/>
        <v>0</v>
      </c>
      <c r="R130" s="193">
        <f t="shared" si="22"/>
        <v>0</v>
      </c>
      <c r="S130" s="193">
        <f t="shared" si="22"/>
        <v>0</v>
      </c>
      <c r="T130" s="193">
        <f t="shared" si="22"/>
        <v>0</v>
      </c>
      <c r="U130" s="193">
        <f t="shared" si="22"/>
        <v>0</v>
      </c>
      <c r="V130" s="193">
        <f t="shared" si="22"/>
        <v>0</v>
      </c>
      <c r="W130" s="193">
        <f t="shared" si="22"/>
        <v>0</v>
      </c>
      <c r="X130" s="193">
        <f t="shared" si="22"/>
        <v>0</v>
      </c>
      <c r="Y130" s="193">
        <f t="shared" si="22"/>
        <v>0</v>
      </c>
      <c r="Z130" s="193">
        <f t="shared" si="22"/>
        <v>0</v>
      </c>
      <c r="AA130" s="193">
        <f t="shared" si="22"/>
        <v>0</v>
      </c>
      <c r="AB130" s="193">
        <f t="shared" si="22"/>
        <v>0</v>
      </c>
      <c r="AC130" s="193">
        <f t="shared" si="22"/>
        <v>0</v>
      </c>
      <c r="AD130" s="193">
        <f t="shared" si="22"/>
        <v>0</v>
      </c>
      <c r="AE130" s="193">
        <f t="shared" si="22"/>
        <v>0</v>
      </c>
      <c r="AF130" s="193">
        <f t="shared" si="22"/>
        <v>0</v>
      </c>
      <c r="AG130" s="193">
        <f t="shared" si="22"/>
        <v>0</v>
      </c>
      <c r="AH130" s="193">
        <f t="shared" si="22"/>
        <v>0</v>
      </c>
      <c r="AI130" s="193">
        <f t="shared" si="22"/>
        <v>0</v>
      </c>
      <c r="AJ130" s="193">
        <f t="shared" si="22"/>
        <v>0</v>
      </c>
      <c r="AK130" s="193">
        <f t="shared" si="22"/>
        <v>0</v>
      </c>
      <c r="AL130" s="193">
        <f t="shared" si="22"/>
        <v>0</v>
      </c>
      <c r="AM130" s="193">
        <f t="shared" si="22"/>
        <v>0</v>
      </c>
      <c r="AN130" s="193">
        <f t="shared" si="22"/>
        <v>0</v>
      </c>
      <c r="AO130" s="193">
        <f t="shared" si="22"/>
        <v>0</v>
      </c>
      <c r="AP130" s="193">
        <f t="shared" si="22"/>
        <v>0</v>
      </c>
      <c r="AQ130" s="193">
        <f t="shared" si="22"/>
        <v>0</v>
      </c>
      <c r="AR130" s="193">
        <f t="shared" si="22"/>
        <v>0</v>
      </c>
      <c r="AS130" s="193">
        <f t="shared" si="22"/>
        <v>0</v>
      </c>
      <c r="AT130" s="193">
        <f t="shared" si="22"/>
        <v>0</v>
      </c>
      <c r="AU130" s="193">
        <f t="shared" si="22"/>
        <v>0</v>
      </c>
      <c r="AV130" s="193">
        <f t="shared" si="22"/>
        <v>0</v>
      </c>
      <c r="AW130" s="193">
        <f t="shared" si="22"/>
        <v>0</v>
      </c>
      <c r="AX130" s="193">
        <f t="shared" si="22"/>
        <v>0</v>
      </c>
      <c r="AY130" s="193">
        <f t="shared" si="22"/>
        <v>0</v>
      </c>
      <c r="AZ130" s="193">
        <f t="shared" si="22"/>
        <v>0</v>
      </c>
      <c r="BA130" s="193">
        <f t="shared" si="22"/>
        <v>0</v>
      </c>
      <c r="BB130" s="193">
        <f t="shared" si="22"/>
        <v>0</v>
      </c>
      <c r="BC130" s="193">
        <f t="shared" si="22"/>
        <v>0</v>
      </c>
      <c r="BD130" s="193">
        <f t="shared" si="22"/>
        <v>0</v>
      </c>
      <c r="BE130" s="193">
        <f t="shared" si="22"/>
        <v>0</v>
      </c>
      <c r="BF130" s="193">
        <f t="shared" si="22"/>
        <v>0</v>
      </c>
      <c r="BG130" s="193">
        <f t="shared" si="22"/>
        <v>0</v>
      </c>
      <c r="BJ130" s="38">
        <f>Раздел2!D131</f>
        <v>0</v>
      </c>
    </row>
    <row r="131" spans="2:62" ht="20.25" customHeight="1">
      <c r="B131" s="127" t="s">
        <v>509</v>
      </c>
      <c r="C131" s="64" t="s">
        <v>626</v>
      </c>
      <c r="D131" s="193">
        <f>Раздел2!F132</f>
        <v>0</v>
      </c>
      <c r="E131" s="193">
        <f t="shared" si="12"/>
        <v>0</v>
      </c>
      <c r="F131" s="193">
        <f t="shared" si="13"/>
        <v>0</v>
      </c>
      <c r="G131" s="193">
        <f t="shared" si="14"/>
        <v>0</v>
      </c>
      <c r="H131" s="193">
        <f t="shared" si="15"/>
        <v>0</v>
      </c>
      <c r="I131" s="193">
        <f t="shared" si="16"/>
        <v>0</v>
      </c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J131" s="38">
        <f>Раздел2!D132</f>
        <v>0</v>
      </c>
    </row>
    <row r="132" spans="2:62" ht="15.75" customHeight="1">
      <c r="B132" s="127" t="s">
        <v>489</v>
      </c>
      <c r="C132" s="64" t="s">
        <v>627</v>
      </c>
      <c r="D132" s="193">
        <f>Раздел2!F133</f>
        <v>0</v>
      </c>
      <c r="E132" s="193">
        <f t="shared" si="12"/>
        <v>0</v>
      </c>
      <c r="F132" s="193">
        <f t="shared" si="13"/>
        <v>0</v>
      </c>
      <c r="G132" s="193">
        <f t="shared" si="14"/>
        <v>0</v>
      </c>
      <c r="H132" s="193">
        <f t="shared" si="15"/>
        <v>0</v>
      </c>
      <c r="I132" s="193">
        <f t="shared" si="16"/>
        <v>0</v>
      </c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J132" s="38">
        <f>Раздел2!D133</f>
        <v>0</v>
      </c>
    </row>
    <row r="133" spans="2:62" ht="15.75" customHeight="1">
      <c r="B133" s="127" t="s">
        <v>490</v>
      </c>
      <c r="C133" s="64" t="s">
        <v>628</v>
      </c>
      <c r="D133" s="193">
        <f>Раздел2!F134</f>
        <v>0</v>
      </c>
      <c r="E133" s="193">
        <f t="shared" si="12"/>
        <v>0</v>
      </c>
      <c r="F133" s="193">
        <f t="shared" si="13"/>
        <v>0</v>
      </c>
      <c r="G133" s="193">
        <f t="shared" si="14"/>
        <v>0</v>
      </c>
      <c r="H133" s="193">
        <f t="shared" si="15"/>
        <v>0</v>
      </c>
      <c r="I133" s="193">
        <f t="shared" si="16"/>
        <v>0</v>
      </c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J133" s="38">
        <f>Раздел2!D134</f>
        <v>0</v>
      </c>
    </row>
    <row r="134" spans="2:62" ht="15.75" customHeight="1">
      <c r="B134" s="127" t="s">
        <v>491</v>
      </c>
      <c r="C134" s="64" t="s">
        <v>629</v>
      </c>
      <c r="D134" s="193">
        <f>Раздел2!F135</f>
        <v>0</v>
      </c>
      <c r="E134" s="193">
        <f t="shared" si="12"/>
        <v>0</v>
      </c>
      <c r="F134" s="193">
        <f t="shared" si="13"/>
        <v>0</v>
      </c>
      <c r="G134" s="193">
        <f t="shared" si="14"/>
        <v>0</v>
      </c>
      <c r="H134" s="193">
        <f t="shared" si="15"/>
        <v>0</v>
      </c>
      <c r="I134" s="193">
        <f t="shared" si="16"/>
        <v>0</v>
      </c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J134" s="38">
        <f>Раздел2!D135</f>
        <v>0</v>
      </c>
    </row>
    <row r="135" spans="2:62" ht="15.75" customHeight="1">
      <c r="B135" s="126" t="s">
        <v>49</v>
      </c>
      <c r="C135" s="64" t="s">
        <v>630</v>
      </c>
      <c r="D135" s="193">
        <f>Раздел2!F136</f>
        <v>0</v>
      </c>
      <c r="E135" s="193">
        <f t="shared" si="12"/>
        <v>0</v>
      </c>
      <c r="F135" s="193">
        <f t="shared" si="13"/>
        <v>0</v>
      </c>
      <c r="G135" s="193">
        <f t="shared" si="14"/>
        <v>0</v>
      </c>
      <c r="H135" s="193">
        <f t="shared" si="15"/>
        <v>0</v>
      </c>
      <c r="I135" s="193">
        <f t="shared" si="16"/>
        <v>0</v>
      </c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J135" s="38">
        <f>Раздел2!D136</f>
        <v>0</v>
      </c>
    </row>
    <row r="136" spans="2:62" ht="15.75" customHeight="1">
      <c r="B136" s="126" t="s">
        <v>390</v>
      </c>
      <c r="C136" s="64" t="s">
        <v>631</v>
      </c>
      <c r="D136" s="193">
        <f>Раздел2!F137</f>
        <v>0</v>
      </c>
      <c r="E136" s="193">
        <f t="shared" si="12"/>
        <v>0</v>
      </c>
      <c r="F136" s="193">
        <f t="shared" si="13"/>
        <v>0</v>
      </c>
      <c r="G136" s="193">
        <f t="shared" si="14"/>
        <v>0</v>
      </c>
      <c r="H136" s="193">
        <f t="shared" si="15"/>
        <v>0</v>
      </c>
      <c r="I136" s="193">
        <f t="shared" si="16"/>
        <v>0</v>
      </c>
      <c r="J136" s="193">
        <f>SUM(J137:J141)</f>
        <v>0</v>
      </c>
      <c r="K136" s="193">
        <f t="shared" ref="K136:BG136" si="23">SUM(K137:K141)</f>
        <v>0</v>
      </c>
      <c r="L136" s="193">
        <f t="shared" si="23"/>
        <v>0</v>
      </c>
      <c r="M136" s="193">
        <f t="shared" si="23"/>
        <v>0</v>
      </c>
      <c r="N136" s="193">
        <f t="shared" si="23"/>
        <v>0</v>
      </c>
      <c r="O136" s="193">
        <f t="shared" si="23"/>
        <v>0</v>
      </c>
      <c r="P136" s="193">
        <f t="shared" si="23"/>
        <v>0</v>
      </c>
      <c r="Q136" s="193">
        <f t="shared" si="23"/>
        <v>0</v>
      </c>
      <c r="R136" s="193">
        <f t="shared" si="23"/>
        <v>0</v>
      </c>
      <c r="S136" s="193">
        <f t="shared" si="23"/>
        <v>0</v>
      </c>
      <c r="T136" s="193">
        <f t="shared" si="23"/>
        <v>0</v>
      </c>
      <c r="U136" s="193">
        <f t="shared" si="23"/>
        <v>0</v>
      </c>
      <c r="V136" s="193">
        <f t="shared" si="23"/>
        <v>0</v>
      </c>
      <c r="W136" s="193">
        <f t="shared" si="23"/>
        <v>0</v>
      </c>
      <c r="X136" s="193">
        <f t="shared" si="23"/>
        <v>0</v>
      </c>
      <c r="Y136" s="193">
        <f t="shared" si="23"/>
        <v>0</v>
      </c>
      <c r="Z136" s="193">
        <f t="shared" si="23"/>
        <v>0</v>
      </c>
      <c r="AA136" s="193">
        <f t="shared" si="23"/>
        <v>0</v>
      </c>
      <c r="AB136" s="193">
        <f t="shared" si="23"/>
        <v>0</v>
      </c>
      <c r="AC136" s="193">
        <f t="shared" si="23"/>
        <v>0</v>
      </c>
      <c r="AD136" s="193">
        <f t="shared" si="23"/>
        <v>0</v>
      </c>
      <c r="AE136" s="193">
        <f t="shared" si="23"/>
        <v>0</v>
      </c>
      <c r="AF136" s="193">
        <f t="shared" si="23"/>
        <v>0</v>
      </c>
      <c r="AG136" s="193">
        <f t="shared" si="23"/>
        <v>0</v>
      </c>
      <c r="AH136" s="193">
        <f t="shared" si="23"/>
        <v>0</v>
      </c>
      <c r="AI136" s="193">
        <f t="shared" si="23"/>
        <v>0</v>
      </c>
      <c r="AJ136" s="193">
        <f t="shared" si="23"/>
        <v>0</v>
      </c>
      <c r="AK136" s="193">
        <f t="shared" si="23"/>
        <v>0</v>
      </c>
      <c r="AL136" s="193">
        <f t="shared" si="23"/>
        <v>0</v>
      </c>
      <c r="AM136" s="193">
        <f t="shared" si="23"/>
        <v>0</v>
      </c>
      <c r="AN136" s="193">
        <f t="shared" si="23"/>
        <v>0</v>
      </c>
      <c r="AO136" s="193">
        <f t="shared" si="23"/>
        <v>0</v>
      </c>
      <c r="AP136" s="193">
        <f t="shared" si="23"/>
        <v>0</v>
      </c>
      <c r="AQ136" s="193">
        <f t="shared" si="23"/>
        <v>0</v>
      </c>
      <c r="AR136" s="193">
        <f t="shared" si="23"/>
        <v>0</v>
      </c>
      <c r="AS136" s="193">
        <f t="shared" si="23"/>
        <v>0</v>
      </c>
      <c r="AT136" s="193">
        <f t="shared" si="23"/>
        <v>0</v>
      </c>
      <c r="AU136" s="193">
        <f t="shared" si="23"/>
        <v>0</v>
      </c>
      <c r="AV136" s="193">
        <f t="shared" si="23"/>
        <v>0</v>
      </c>
      <c r="AW136" s="193">
        <f t="shared" si="23"/>
        <v>0</v>
      </c>
      <c r="AX136" s="193">
        <f t="shared" si="23"/>
        <v>0</v>
      </c>
      <c r="AY136" s="193">
        <f t="shared" si="23"/>
        <v>0</v>
      </c>
      <c r="AZ136" s="193">
        <f t="shared" si="23"/>
        <v>0</v>
      </c>
      <c r="BA136" s="193">
        <f t="shared" si="23"/>
        <v>0</v>
      </c>
      <c r="BB136" s="193">
        <f t="shared" si="23"/>
        <v>0</v>
      </c>
      <c r="BC136" s="193">
        <f t="shared" si="23"/>
        <v>0</v>
      </c>
      <c r="BD136" s="193">
        <f t="shared" si="23"/>
        <v>0</v>
      </c>
      <c r="BE136" s="193">
        <f t="shared" si="23"/>
        <v>0</v>
      </c>
      <c r="BF136" s="193">
        <f t="shared" si="23"/>
        <v>0</v>
      </c>
      <c r="BG136" s="193">
        <f t="shared" si="23"/>
        <v>0</v>
      </c>
      <c r="BJ136" s="38">
        <f>Раздел2!D137</f>
        <v>0</v>
      </c>
    </row>
    <row r="137" spans="2:62" ht="20.25" customHeight="1">
      <c r="B137" s="127" t="s">
        <v>423</v>
      </c>
      <c r="C137" s="64" t="s">
        <v>632</v>
      </c>
      <c r="D137" s="193">
        <f>Раздел2!F138</f>
        <v>0</v>
      </c>
      <c r="E137" s="193">
        <f t="shared" ref="E137:E200" si="24">J137+O137+T137+Y137+AD137+AI137+AN137+AS137+AX137+BC137</f>
        <v>0</v>
      </c>
      <c r="F137" s="193">
        <f t="shared" ref="F137:F200" si="25">SUM(K137,P137,U137,Z137,AE137,AJ137,AO137,AT137,AY137,BD137)</f>
        <v>0</v>
      </c>
      <c r="G137" s="193">
        <f t="shared" ref="G137:G200" si="26">L137+Q137+V137+AA137+AF137+AK137+AP137+AU137+AZ137+BE137</f>
        <v>0</v>
      </c>
      <c r="H137" s="193">
        <f t="shared" ref="H137:H200" si="27">M137+R137+W137+AB137+AG137+AL137+AQ137+AV137+BA137+BF137</f>
        <v>0</v>
      </c>
      <c r="I137" s="193">
        <f t="shared" ref="I137:I200" si="28">N137+S137+X137+AC137+AH137+AM137+AR137+AW137+BB137+BG137</f>
        <v>0</v>
      </c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J137" s="38">
        <f>Раздел2!D138</f>
        <v>0</v>
      </c>
    </row>
    <row r="138" spans="2:62" ht="15.75" customHeight="1">
      <c r="B138" s="127" t="s">
        <v>335</v>
      </c>
      <c r="C138" s="64" t="s">
        <v>633</v>
      </c>
      <c r="D138" s="193">
        <f>Раздел2!F139</f>
        <v>0</v>
      </c>
      <c r="E138" s="193">
        <f t="shared" si="24"/>
        <v>0</v>
      </c>
      <c r="F138" s="193">
        <f t="shared" si="25"/>
        <v>0</v>
      </c>
      <c r="G138" s="193">
        <f t="shared" si="26"/>
        <v>0</v>
      </c>
      <c r="H138" s="193">
        <f t="shared" si="27"/>
        <v>0</v>
      </c>
      <c r="I138" s="193">
        <f t="shared" si="28"/>
        <v>0</v>
      </c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J138" s="38">
        <f>Раздел2!D139</f>
        <v>0</v>
      </c>
    </row>
    <row r="139" spans="2:62" ht="15.75" customHeight="1">
      <c r="B139" s="127" t="s">
        <v>750</v>
      </c>
      <c r="C139" s="64" t="s">
        <v>634</v>
      </c>
      <c r="D139" s="193">
        <f>Раздел2!F140</f>
        <v>0</v>
      </c>
      <c r="E139" s="193">
        <f t="shared" si="24"/>
        <v>0</v>
      </c>
      <c r="F139" s="193">
        <f t="shared" si="25"/>
        <v>0</v>
      </c>
      <c r="G139" s="193">
        <f t="shared" si="26"/>
        <v>0</v>
      </c>
      <c r="H139" s="193">
        <f t="shared" si="27"/>
        <v>0</v>
      </c>
      <c r="I139" s="193">
        <f t="shared" si="28"/>
        <v>0</v>
      </c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J139" s="38">
        <f>Раздел2!D140</f>
        <v>0</v>
      </c>
    </row>
    <row r="140" spans="2:62" ht="15.75" customHeight="1">
      <c r="B140" s="127" t="s">
        <v>336</v>
      </c>
      <c r="C140" s="64" t="s">
        <v>635</v>
      </c>
      <c r="D140" s="193">
        <f>Раздел2!F141</f>
        <v>0</v>
      </c>
      <c r="E140" s="193">
        <f t="shared" si="24"/>
        <v>0</v>
      </c>
      <c r="F140" s="193">
        <f t="shared" si="25"/>
        <v>0</v>
      </c>
      <c r="G140" s="193">
        <f t="shared" si="26"/>
        <v>0</v>
      </c>
      <c r="H140" s="193">
        <f t="shared" si="27"/>
        <v>0</v>
      </c>
      <c r="I140" s="193">
        <f t="shared" si="28"/>
        <v>0</v>
      </c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J140" s="38">
        <f>Раздел2!D141</f>
        <v>0</v>
      </c>
    </row>
    <row r="141" spans="2:62" ht="15.75" customHeight="1">
      <c r="B141" s="127" t="s">
        <v>337</v>
      </c>
      <c r="C141" s="64" t="s">
        <v>636</v>
      </c>
      <c r="D141" s="193">
        <f>Раздел2!F142</f>
        <v>0</v>
      </c>
      <c r="E141" s="193">
        <f t="shared" si="24"/>
        <v>0</v>
      </c>
      <c r="F141" s="193">
        <f t="shared" si="25"/>
        <v>0</v>
      </c>
      <c r="G141" s="193">
        <f t="shared" si="26"/>
        <v>0</v>
      </c>
      <c r="H141" s="193">
        <f t="shared" si="27"/>
        <v>0</v>
      </c>
      <c r="I141" s="193">
        <f t="shared" si="28"/>
        <v>0</v>
      </c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J141" s="38">
        <f>Раздел2!D142</f>
        <v>0</v>
      </c>
    </row>
    <row r="142" spans="2:62" ht="15.75" customHeight="1">
      <c r="B142" s="126" t="s">
        <v>267</v>
      </c>
      <c r="C142" s="64" t="s">
        <v>637</v>
      </c>
      <c r="D142" s="193">
        <f>Раздел2!F143</f>
        <v>0</v>
      </c>
      <c r="E142" s="193">
        <f t="shared" si="24"/>
        <v>0</v>
      </c>
      <c r="F142" s="193">
        <f t="shared" si="25"/>
        <v>0</v>
      </c>
      <c r="G142" s="193">
        <f t="shared" si="26"/>
        <v>0</v>
      </c>
      <c r="H142" s="193">
        <f t="shared" si="27"/>
        <v>0</v>
      </c>
      <c r="I142" s="193">
        <f t="shared" si="28"/>
        <v>0</v>
      </c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J142" s="38">
        <f>Раздел2!D143</f>
        <v>0</v>
      </c>
    </row>
    <row r="143" spans="2:62" ht="15.75" customHeight="1">
      <c r="B143" s="126" t="s">
        <v>268</v>
      </c>
      <c r="C143" s="64" t="s">
        <v>638</v>
      </c>
      <c r="D143" s="193">
        <f>Раздел2!F144</f>
        <v>0</v>
      </c>
      <c r="E143" s="193">
        <f t="shared" si="24"/>
        <v>0</v>
      </c>
      <c r="F143" s="193">
        <f t="shared" si="25"/>
        <v>0</v>
      </c>
      <c r="G143" s="193">
        <f t="shared" si="26"/>
        <v>0</v>
      </c>
      <c r="H143" s="193">
        <f t="shared" si="27"/>
        <v>0</v>
      </c>
      <c r="I143" s="193">
        <f t="shared" si="28"/>
        <v>0</v>
      </c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J143" s="38">
        <f>Раздел2!D144</f>
        <v>0</v>
      </c>
    </row>
    <row r="144" spans="2:62" ht="15.75" customHeight="1">
      <c r="B144" s="126" t="s">
        <v>269</v>
      </c>
      <c r="C144" s="64" t="s">
        <v>639</v>
      </c>
      <c r="D144" s="193">
        <f>Раздел2!F145</f>
        <v>0</v>
      </c>
      <c r="E144" s="193">
        <f t="shared" si="24"/>
        <v>0</v>
      </c>
      <c r="F144" s="193">
        <f t="shared" si="25"/>
        <v>0</v>
      </c>
      <c r="G144" s="193">
        <f t="shared" si="26"/>
        <v>0</v>
      </c>
      <c r="H144" s="193">
        <f t="shared" si="27"/>
        <v>0</v>
      </c>
      <c r="I144" s="193">
        <f t="shared" si="28"/>
        <v>0</v>
      </c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J144" s="38">
        <f>Раздел2!D145</f>
        <v>0</v>
      </c>
    </row>
    <row r="145" spans="2:62" ht="15.75" customHeight="1">
      <c r="B145" s="126" t="s">
        <v>391</v>
      </c>
      <c r="C145" s="64" t="s">
        <v>640</v>
      </c>
      <c r="D145" s="193">
        <f>Раздел2!F146</f>
        <v>0</v>
      </c>
      <c r="E145" s="193">
        <f t="shared" si="24"/>
        <v>0</v>
      </c>
      <c r="F145" s="193">
        <f t="shared" si="25"/>
        <v>0</v>
      </c>
      <c r="G145" s="193">
        <f t="shared" si="26"/>
        <v>0</v>
      </c>
      <c r="H145" s="193">
        <f t="shared" si="27"/>
        <v>0</v>
      </c>
      <c r="I145" s="193">
        <f t="shared" si="28"/>
        <v>0</v>
      </c>
      <c r="J145" s="193">
        <f>SUM(J146:J149)</f>
        <v>0</v>
      </c>
      <c r="K145" s="193">
        <f t="shared" ref="K145:BG145" si="29">SUM(K146:K149)</f>
        <v>0</v>
      </c>
      <c r="L145" s="193">
        <f t="shared" si="29"/>
        <v>0</v>
      </c>
      <c r="M145" s="193">
        <f t="shared" si="29"/>
        <v>0</v>
      </c>
      <c r="N145" s="193">
        <f t="shared" si="29"/>
        <v>0</v>
      </c>
      <c r="O145" s="193">
        <f t="shared" si="29"/>
        <v>0</v>
      </c>
      <c r="P145" s="193">
        <f t="shared" si="29"/>
        <v>0</v>
      </c>
      <c r="Q145" s="193">
        <f t="shared" si="29"/>
        <v>0</v>
      </c>
      <c r="R145" s="193">
        <f t="shared" si="29"/>
        <v>0</v>
      </c>
      <c r="S145" s="193">
        <f t="shared" si="29"/>
        <v>0</v>
      </c>
      <c r="T145" s="193">
        <f t="shared" si="29"/>
        <v>0</v>
      </c>
      <c r="U145" s="193">
        <f t="shared" si="29"/>
        <v>0</v>
      </c>
      <c r="V145" s="193">
        <f t="shared" si="29"/>
        <v>0</v>
      </c>
      <c r="W145" s="193">
        <f t="shared" si="29"/>
        <v>0</v>
      </c>
      <c r="X145" s="193">
        <f t="shared" si="29"/>
        <v>0</v>
      </c>
      <c r="Y145" s="193">
        <f t="shared" si="29"/>
        <v>0</v>
      </c>
      <c r="Z145" s="193">
        <f t="shared" si="29"/>
        <v>0</v>
      </c>
      <c r="AA145" s="193">
        <f t="shared" si="29"/>
        <v>0</v>
      </c>
      <c r="AB145" s="193">
        <f t="shared" si="29"/>
        <v>0</v>
      </c>
      <c r="AC145" s="193">
        <f t="shared" si="29"/>
        <v>0</v>
      </c>
      <c r="AD145" s="193">
        <f t="shared" si="29"/>
        <v>0</v>
      </c>
      <c r="AE145" s="193">
        <f t="shared" si="29"/>
        <v>0</v>
      </c>
      <c r="AF145" s="193">
        <f t="shared" si="29"/>
        <v>0</v>
      </c>
      <c r="AG145" s="193">
        <f t="shared" si="29"/>
        <v>0</v>
      </c>
      <c r="AH145" s="193">
        <f t="shared" si="29"/>
        <v>0</v>
      </c>
      <c r="AI145" s="193">
        <f t="shared" si="29"/>
        <v>0</v>
      </c>
      <c r="AJ145" s="193">
        <f t="shared" si="29"/>
        <v>0</v>
      </c>
      <c r="AK145" s="193">
        <f t="shared" si="29"/>
        <v>0</v>
      </c>
      <c r="AL145" s="193">
        <f t="shared" si="29"/>
        <v>0</v>
      </c>
      <c r="AM145" s="193">
        <f t="shared" si="29"/>
        <v>0</v>
      </c>
      <c r="AN145" s="193">
        <f t="shared" si="29"/>
        <v>0</v>
      </c>
      <c r="AO145" s="193">
        <f t="shared" si="29"/>
        <v>0</v>
      </c>
      <c r="AP145" s="193">
        <f t="shared" si="29"/>
        <v>0</v>
      </c>
      <c r="AQ145" s="193">
        <f t="shared" si="29"/>
        <v>0</v>
      </c>
      <c r="AR145" s="193">
        <f t="shared" si="29"/>
        <v>0</v>
      </c>
      <c r="AS145" s="193">
        <f t="shared" si="29"/>
        <v>0</v>
      </c>
      <c r="AT145" s="193">
        <f t="shared" si="29"/>
        <v>0</v>
      </c>
      <c r="AU145" s="193">
        <f t="shared" si="29"/>
        <v>0</v>
      </c>
      <c r="AV145" s="193">
        <f t="shared" si="29"/>
        <v>0</v>
      </c>
      <c r="AW145" s="193">
        <f t="shared" si="29"/>
        <v>0</v>
      </c>
      <c r="AX145" s="193">
        <f t="shared" si="29"/>
        <v>0</v>
      </c>
      <c r="AY145" s="193">
        <f t="shared" si="29"/>
        <v>0</v>
      </c>
      <c r="AZ145" s="193">
        <f t="shared" si="29"/>
        <v>0</v>
      </c>
      <c r="BA145" s="193">
        <f t="shared" si="29"/>
        <v>0</v>
      </c>
      <c r="BB145" s="193">
        <f t="shared" si="29"/>
        <v>0</v>
      </c>
      <c r="BC145" s="193">
        <f t="shared" si="29"/>
        <v>0</v>
      </c>
      <c r="BD145" s="193">
        <f t="shared" si="29"/>
        <v>0</v>
      </c>
      <c r="BE145" s="193">
        <f t="shared" si="29"/>
        <v>0</v>
      </c>
      <c r="BF145" s="193">
        <f t="shared" si="29"/>
        <v>0</v>
      </c>
      <c r="BG145" s="193">
        <f t="shared" si="29"/>
        <v>0</v>
      </c>
      <c r="BJ145" s="38">
        <f>Раздел2!D146</f>
        <v>0</v>
      </c>
    </row>
    <row r="146" spans="2:62" ht="21" customHeight="1">
      <c r="B146" s="127" t="s">
        <v>424</v>
      </c>
      <c r="C146" s="64" t="s">
        <v>641</v>
      </c>
      <c r="D146" s="193">
        <f>Раздел2!F147</f>
        <v>0</v>
      </c>
      <c r="E146" s="193">
        <f t="shared" si="24"/>
        <v>0</v>
      </c>
      <c r="F146" s="193">
        <f t="shared" si="25"/>
        <v>0</v>
      </c>
      <c r="G146" s="193">
        <f t="shared" si="26"/>
        <v>0</v>
      </c>
      <c r="H146" s="193">
        <f t="shared" si="27"/>
        <v>0</v>
      </c>
      <c r="I146" s="193">
        <f t="shared" si="28"/>
        <v>0</v>
      </c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J146" s="38">
        <f>Раздел2!D147</f>
        <v>0</v>
      </c>
    </row>
    <row r="147" spans="2:62" ht="15.75" customHeight="1">
      <c r="B147" s="127" t="s">
        <v>293</v>
      </c>
      <c r="C147" s="64" t="s">
        <v>642</v>
      </c>
      <c r="D147" s="193">
        <f>Раздел2!F148</f>
        <v>0</v>
      </c>
      <c r="E147" s="193">
        <f t="shared" si="24"/>
        <v>0</v>
      </c>
      <c r="F147" s="193">
        <f t="shared" si="25"/>
        <v>0</v>
      </c>
      <c r="G147" s="193">
        <f t="shared" si="26"/>
        <v>0</v>
      </c>
      <c r="H147" s="193">
        <f t="shared" si="27"/>
        <v>0</v>
      </c>
      <c r="I147" s="193">
        <f t="shared" si="28"/>
        <v>0</v>
      </c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J147" s="38">
        <f>Раздел2!D148</f>
        <v>0</v>
      </c>
    </row>
    <row r="148" spans="2:62" ht="15.75" customHeight="1">
      <c r="B148" s="127" t="s">
        <v>294</v>
      </c>
      <c r="C148" s="64" t="s">
        <v>643</v>
      </c>
      <c r="D148" s="193">
        <f>Раздел2!F149</f>
        <v>0</v>
      </c>
      <c r="E148" s="193">
        <f t="shared" si="24"/>
        <v>0</v>
      </c>
      <c r="F148" s="193">
        <f t="shared" si="25"/>
        <v>0</v>
      </c>
      <c r="G148" s="193">
        <f t="shared" si="26"/>
        <v>0</v>
      </c>
      <c r="H148" s="193">
        <f t="shared" si="27"/>
        <v>0</v>
      </c>
      <c r="I148" s="193">
        <f t="shared" si="28"/>
        <v>0</v>
      </c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J148" s="38">
        <f>Раздел2!D149</f>
        <v>0</v>
      </c>
    </row>
    <row r="149" spans="2:62" ht="15.75" customHeight="1">
      <c r="B149" s="127" t="s">
        <v>510</v>
      </c>
      <c r="C149" s="64" t="s">
        <v>644</v>
      </c>
      <c r="D149" s="193">
        <f>Раздел2!F150</f>
        <v>0</v>
      </c>
      <c r="E149" s="193">
        <f t="shared" si="24"/>
        <v>0</v>
      </c>
      <c r="F149" s="193">
        <f t="shared" si="25"/>
        <v>0</v>
      </c>
      <c r="G149" s="193">
        <f t="shared" si="26"/>
        <v>0</v>
      </c>
      <c r="H149" s="193">
        <f t="shared" si="27"/>
        <v>0</v>
      </c>
      <c r="I149" s="193">
        <f t="shared" si="28"/>
        <v>0</v>
      </c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J149" s="38">
        <f>Раздел2!D150</f>
        <v>0</v>
      </c>
    </row>
    <row r="150" spans="2:62" ht="15.75" customHeight="1">
      <c r="B150" s="126" t="s">
        <v>492</v>
      </c>
      <c r="C150" s="64" t="s">
        <v>645</v>
      </c>
      <c r="D150" s="193">
        <f>Раздел2!F151</f>
        <v>0</v>
      </c>
      <c r="E150" s="193">
        <f t="shared" si="24"/>
        <v>0</v>
      </c>
      <c r="F150" s="193">
        <f t="shared" si="25"/>
        <v>0</v>
      </c>
      <c r="G150" s="193">
        <f t="shared" si="26"/>
        <v>0</v>
      </c>
      <c r="H150" s="193">
        <f t="shared" si="27"/>
        <v>0</v>
      </c>
      <c r="I150" s="193">
        <f t="shared" si="28"/>
        <v>0</v>
      </c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J150" s="38">
        <f>Раздел2!D151</f>
        <v>0</v>
      </c>
    </row>
    <row r="151" spans="2:62" ht="15.75" customHeight="1">
      <c r="B151" s="126" t="s">
        <v>493</v>
      </c>
      <c r="C151" s="64" t="s">
        <v>646</v>
      </c>
      <c r="D151" s="193">
        <f>Раздел2!F152</f>
        <v>0</v>
      </c>
      <c r="E151" s="193">
        <f t="shared" si="24"/>
        <v>0</v>
      </c>
      <c r="F151" s="193">
        <f t="shared" si="25"/>
        <v>0</v>
      </c>
      <c r="G151" s="193">
        <f t="shared" si="26"/>
        <v>0</v>
      </c>
      <c r="H151" s="193">
        <f t="shared" si="27"/>
        <v>0</v>
      </c>
      <c r="I151" s="193">
        <f t="shared" si="28"/>
        <v>0</v>
      </c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J151" s="38">
        <f>Раздел2!D152</f>
        <v>0</v>
      </c>
    </row>
    <row r="152" spans="2:62" ht="15.75" customHeight="1">
      <c r="B152" s="126" t="s">
        <v>50</v>
      </c>
      <c r="C152" s="64" t="s">
        <v>647</v>
      </c>
      <c r="D152" s="193">
        <f>Раздел2!F153</f>
        <v>0</v>
      </c>
      <c r="E152" s="193">
        <f t="shared" si="24"/>
        <v>0</v>
      </c>
      <c r="F152" s="193">
        <f t="shared" si="25"/>
        <v>0</v>
      </c>
      <c r="G152" s="193">
        <f t="shared" si="26"/>
        <v>0</v>
      </c>
      <c r="H152" s="193">
        <f t="shared" si="27"/>
        <v>0</v>
      </c>
      <c r="I152" s="193">
        <f t="shared" si="28"/>
        <v>0</v>
      </c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J152" s="38">
        <f>Раздел2!D153</f>
        <v>0</v>
      </c>
    </row>
    <row r="153" spans="2:62" ht="15.75" customHeight="1">
      <c r="B153" s="126" t="s">
        <v>270</v>
      </c>
      <c r="C153" s="64" t="s">
        <v>648</v>
      </c>
      <c r="D153" s="193">
        <f>Раздел2!F154</f>
        <v>0</v>
      </c>
      <c r="E153" s="193">
        <f t="shared" si="24"/>
        <v>0</v>
      </c>
      <c r="F153" s="193">
        <f t="shared" si="25"/>
        <v>0</v>
      </c>
      <c r="G153" s="193">
        <f t="shared" si="26"/>
        <v>0</v>
      </c>
      <c r="H153" s="193">
        <f t="shared" si="27"/>
        <v>0</v>
      </c>
      <c r="I153" s="193">
        <f t="shared" si="28"/>
        <v>0</v>
      </c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J153" s="38">
        <f>Раздел2!D154</f>
        <v>0</v>
      </c>
    </row>
    <row r="154" spans="2:62" ht="15.75" customHeight="1">
      <c r="B154" s="126" t="s">
        <v>271</v>
      </c>
      <c r="C154" s="64" t="s">
        <v>649</v>
      </c>
      <c r="D154" s="193">
        <f>Раздел2!F155</f>
        <v>0</v>
      </c>
      <c r="E154" s="193">
        <f t="shared" si="24"/>
        <v>0</v>
      </c>
      <c r="F154" s="193">
        <f t="shared" si="25"/>
        <v>0</v>
      </c>
      <c r="G154" s="193">
        <f t="shared" si="26"/>
        <v>0</v>
      </c>
      <c r="H154" s="193">
        <f t="shared" si="27"/>
        <v>0</v>
      </c>
      <c r="I154" s="193">
        <f t="shared" si="28"/>
        <v>0</v>
      </c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J154" s="38">
        <f>Раздел2!D155</f>
        <v>0</v>
      </c>
    </row>
    <row r="155" spans="2:62" ht="15.75" customHeight="1">
      <c r="B155" s="126" t="s">
        <v>51</v>
      </c>
      <c r="C155" s="64" t="s">
        <v>650</v>
      </c>
      <c r="D155" s="193">
        <f>Раздел2!F156</f>
        <v>0</v>
      </c>
      <c r="E155" s="193">
        <f t="shared" si="24"/>
        <v>0</v>
      </c>
      <c r="F155" s="193">
        <f t="shared" si="25"/>
        <v>0</v>
      </c>
      <c r="G155" s="193">
        <f t="shared" si="26"/>
        <v>0</v>
      </c>
      <c r="H155" s="193">
        <f t="shared" si="27"/>
        <v>0</v>
      </c>
      <c r="I155" s="193">
        <f t="shared" si="28"/>
        <v>0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J155" s="38">
        <f>Раздел2!D156</f>
        <v>0</v>
      </c>
    </row>
    <row r="156" spans="2:62" ht="15.75" customHeight="1">
      <c r="B156" s="126" t="s">
        <v>272</v>
      </c>
      <c r="C156" s="64" t="s">
        <v>651</v>
      </c>
      <c r="D156" s="193">
        <f>Раздел2!F157</f>
        <v>0</v>
      </c>
      <c r="E156" s="193">
        <f t="shared" si="24"/>
        <v>0</v>
      </c>
      <c r="F156" s="193">
        <f t="shared" si="25"/>
        <v>0</v>
      </c>
      <c r="G156" s="193">
        <f t="shared" si="26"/>
        <v>0</v>
      </c>
      <c r="H156" s="193">
        <f t="shared" si="27"/>
        <v>0</v>
      </c>
      <c r="I156" s="193">
        <f t="shared" si="28"/>
        <v>0</v>
      </c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J156" s="38">
        <f>Раздел2!D157</f>
        <v>0</v>
      </c>
    </row>
    <row r="157" spans="2:62" ht="15.75" customHeight="1">
      <c r="B157" s="126" t="s">
        <v>52</v>
      </c>
      <c r="C157" s="64" t="s">
        <v>652</v>
      </c>
      <c r="D157" s="193">
        <f>Раздел2!F158</f>
        <v>0</v>
      </c>
      <c r="E157" s="193">
        <f t="shared" si="24"/>
        <v>0</v>
      </c>
      <c r="F157" s="193">
        <f t="shared" si="25"/>
        <v>0</v>
      </c>
      <c r="G157" s="193">
        <f t="shared" si="26"/>
        <v>0</v>
      </c>
      <c r="H157" s="193">
        <f t="shared" si="27"/>
        <v>0</v>
      </c>
      <c r="I157" s="193">
        <f t="shared" si="28"/>
        <v>0</v>
      </c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J157" s="38">
        <f>Раздел2!D158</f>
        <v>0</v>
      </c>
    </row>
    <row r="158" spans="2:62" ht="15.75" customHeight="1">
      <c r="B158" s="126" t="s">
        <v>53</v>
      </c>
      <c r="C158" s="64" t="s">
        <v>653</v>
      </c>
      <c r="D158" s="193">
        <f>Раздел2!F159</f>
        <v>0</v>
      </c>
      <c r="E158" s="193">
        <f t="shared" si="24"/>
        <v>0</v>
      </c>
      <c r="F158" s="193">
        <f t="shared" si="25"/>
        <v>0</v>
      </c>
      <c r="G158" s="193">
        <f t="shared" si="26"/>
        <v>0</v>
      </c>
      <c r="H158" s="193">
        <f t="shared" si="27"/>
        <v>0</v>
      </c>
      <c r="I158" s="193">
        <f t="shared" si="28"/>
        <v>0</v>
      </c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J158" s="38">
        <f>Раздел2!D159</f>
        <v>0</v>
      </c>
    </row>
    <row r="159" spans="2:62" ht="15.75" customHeight="1">
      <c r="B159" s="126" t="s">
        <v>494</v>
      </c>
      <c r="C159" s="64" t="s">
        <v>654</v>
      </c>
      <c r="D159" s="193">
        <f>Раздел2!F160</f>
        <v>0</v>
      </c>
      <c r="E159" s="193">
        <f t="shared" si="24"/>
        <v>0</v>
      </c>
      <c r="F159" s="193">
        <f t="shared" si="25"/>
        <v>0</v>
      </c>
      <c r="G159" s="193">
        <f t="shared" si="26"/>
        <v>0</v>
      </c>
      <c r="H159" s="193">
        <f t="shared" si="27"/>
        <v>0</v>
      </c>
      <c r="I159" s="193">
        <f t="shared" si="28"/>
        <v>0</v>
      </c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J159" s="38">
        <f>Раздел2!D160</f>
        <v>0</v>
      </c>
    </row>
    <row r="160" spans="2:62" ht="15.75" customHeight="1">
      <c r="B160" s="126" t="s">
        <v>54</v>
      </c>
      <c r="C160" s="64" t="s">
        <v>655</v>
      </c>
      <c r="D160" s="193">
        <f>Раздел2!F161</f>
        <v>0</v>
      </c>
      <c r="E160" s="193">
        <f t="shared" si="24"/>
        <v>0</v>
      </c>
      <c r="F160" s="193">
        <f t="shared" si="25"/>
        <v>0</v>
      </c>
      <c r="G160" s="193">
        <f t="shared" si="26"/>
        <v>0</v>
      </c>
      <c r="H160" s="193">
        <f t="shared" si="27"/>
        <v>0</v>
      </c>
      <c r="I160" s="193">
        <f t="shared" si="28"/>
        <v>0</v>
      </c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J160" s="38">
        <f>Раздел2!D161</f>
        <v>0</v>
      </c>
    </row>
    <row r="161" spans="2:62" ht="15.75" customHeight="1">
      <c r="B161" s="126" t="s">
        <v>55</v>
      </c>
      <c r="C161" s="64" t="s">
        <v>656</v>
      </c>
      <c r="D161" s="193">
        <f>Раздел2!F162</f>
        <v>0</v>
      </c>
      <c r="E161" s="193">
        <f t="shared" si="24"/>
        <v>0</v>
      </c>
      <c r="F161" s="193">
        <f t="shared" si="25"/>
        <v>0</v>
      </c>
      <c r="G161" s="193">
        <f t="shared" si="26"/>
        <v>0</v>
      </c>
      <c r="H161" s="193">
        <f t="shared" si="27"/>
        <v>0</v>
      </c>
      <c r="I161" s="193">
        <f t="shared" si="28"/>
        <v>0</v>
      </c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J161" s="38">
        <f>Раздел2!D162</f>
        <v>0</v>
      </c>
    </row>
    <row r="162" spans="2:62" ht="15.75" customHeight="1">
      <c r="B162" s="126" t="s">
        <v>273</v>
      </c>
      <c r="C162" s="64" t="s">
        <v>657</v>
      </c>
      <c r="D162" s="193">
        <f>Раздел2!F163</f>
        <v>0</v>
      </c>
      <c r="E162" s="193">
        <f t="shared" si="24"/>
        <v>0</v>
      </c>
      <c r="F162" s="193">
        <f t="shared" si="25"/>
        <v>0</v>
      </c>
      <c r="G162" s="193">
        <f t="shared" si="26"/>
        <v>0</v>
      </c>
      <c r="H162" s="193">
        <f t="shared" si="27"/>
        <v>0</v>
      </c>
      <c r="I162" s="193">
        <f t="shared" si="28"/>
        <v>0</v>
      </c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J162" s="38">
        <f>Раздел2!D163</f>
        <v>0</v>
      </c>
    </row>
    <row r="163" spans="2:62" ht="15.75" customHeight="1">
      <c r="B163" s="126" t="s">
        <v>495</v>
      </c>
      <c r="C163" s="64" t="s">
        <v>658</v>
      </c>
      <c r="D163" s="193">
        <f>Раздел2!F164</f>
        <v>0</v>
      </c>
      <c r="E163" s="193">
        <f t="shared" si="24"/>
        <v>0</v>
      </c>
      <c r="F163" s="193">
        <f t="shared" si="25"/>
        <v>0</v>
      </c>
      <c r="G163" s="193">
        <f t="shared" si="26"/>
        <v>0</v>
      </c>
      <c r="H163" s="193">
        <f t="shared" si="27"/>
        <v>0</v>
      </c>
      <c r="I163" s="193">
        <f t="shared" si="28"/>
        <v>0</v>
      </c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J163" s="38">
        <f>Раздел2!D164</f>
        <v>0</v>
      </c>
    </row>
    <row r="164" spans="2:62" ht="15" customHeight="1">
      <c r="B164" s="126" t="s">
        <v>770</v>
      </c>
      <c r="C164" s="64" t="s">
        <v>659</v>
      </c>
      <c r="D164" s="193">
        <f>Раздел2!F165</f>
        <v>0</v>
      </c>
      <c r="E164" s="193">
        <f t="shared" si="24"/>
        <v>0</v>
      </c>
      <c r="F164" s="193">
        <f t="shared" si="25"/>
        <v>0</v>
      </c>
      <c r="G164" s="193">
        <f t="shared" si="26"/>
        <v>0</v>
      </c>
      <c r="H164" s="193">
        <f t="shared" si="27"/>
        <v>0</v>
      </c>
      <c r="I164" s="193">
        <f t="shared" si="28"/>
        <v>0</v>
      </c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J164" s="38">
        <f>Раздел2!D165</f>
        <v>0</v>
      </c>
    </row>
    <row r="165" spans="2:62" ht="15" customHeight="1">
      <c r="B165" s="126" t="s">
        <v>496</v>
      </c>
      <c r="C165" s="64" t="s">
        <v>660</v>
      </c>
      <c r="D165" s="193">
        <f>Раздел2!F166</f>
        <v>0</v>
      </c>
      <c r="E165" s="193">
        <f t="shared" si="24"/>
        <v>0</v>
      </c>
      <c r="F165" s="193">
        <f t="shared" si="25"/>
        <v>0</v>
      </c>
      <c r="G165" s="193">
        <f t="shared" si="26"/>
        <v>0</v>
      </c>
      <c r="H165" s="193">
        <f t="shared" si="27"/>
        <v>0</v>
      </c>
      <c r="I165" s="193">
        <f t="shared" si="28"/>
        <v>0</v>
      </c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J165" s="38">
        <f>Раздел2!D166</f>
        <v>0</v>
      </c>
    </row>
    <row r="166" spans="2:62" ht="15" customHeight="1">
      <c r="B166" s="126" t="s">
        <v>497</v>
      </c>
      <c r="C166" s="64" t="s">
        <v>661</v>
      </c>
      <c r="D166" s="193">
        <f>Раздел2!F167</f>
        <v>0</v>
      </c>
      <c r="E166" s="193">
        <f t="shared" si="24"/>
        <v>0</v>
      </c>
      <c r="F166" s="193">
        <f t="shared" si="25"/>
        <v>0</v>
      </c>
      <c r="G166" s="193">
        <f t="shared" si="26"/>
        <v>0</v>
      </c>
      <c r="H166" s="193">
        <f t="shared" si="27"/>
        <v>0</v>
      </c>
      <c r="I166" s="193">
        <f t="shared" si="28"/>
        <v>0</v>
      </c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J166" s="38">
        <f>Раздел2!D167</f>
        <v>0</v>
      </c>
    </row>
    <row r="167" spans="2:62" ht="15" customHeight="1">
      <c r="B167" s="126" t="s">
        <v>498</v>
      </c>
      <c r="C167" s="64" t="s">
        <v>662</v>
      </c>
      <c r="D167" s="193">
        <f>Раздел2!F168</f>
        <v>0</v>
      </c>
      <c r="E167" s="193">
        <f t="shared" si="24"/>
        <v>0</v>
      </c>
      <c r="F167" s="193">
        <f t="shared" si="25"/>
        <v>0</v>
      </c>
      <c r="G167" s="193">
        <f t="shared" si="26"/>
        <v>0</v>
      </c>
      <c r="H167" s="193">
        <f t="shared" si="27"/>
        <v>0</v>
      </c>
      <c r="I167" s="193">
        <f t="shared" si="28"/>
        <v>0</v>
      </c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J167" s="38">
        <f>Раздел2!D168</f>
        <v>0</v>
      </c>
    </row>
    <row r="168" spans="2:62" ht="15.75" customHeight="1">
      <c r="B168" s="126" t="s">
        <v>499</v>
      </c>
      <c r="C168" s="64" t="s">
        <v>663</v>
      </c>
      <c r="D168" s="193">
        <f>Раздел2!F169</f>
        <v>0</v>
      </c>
      <c r="E168" s="193">
        <f t="shared" si="24"/>
        <v>0</v>
      </c>
      <c r="F168" s="193">
        <f t="shared" si="25"/>
        <v>0</v>
      </c>
      <c r="G168" s="193">
        <f t="shared" si="26"/>
        <v>0</v>
      </c>
      <c r="H168" s="193">
        <f t="shared" si="27"/>
        <v>0</v>
      </c>
      <c r="I168" s="193">
        <f t="shared" si="28"/>
        <v>0</v>
      </c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J168" s="38">
        <f>Раздел2!D169</f>
        <v>0</v>
      </c>
    </row>
    <row r="169" spans="2:62" ht="15.75" customHeight="1">
      <c r="B169" s="126" t="s">
        <v>500</v>
      </c>
      <c r="C169" s="64" t="s">
        <v>664</v>
      </c>
      <c r="D169" s="193">
        <f>Раздел2!F170</f>
        <v>0</v>
      </c>
      <c r="E169" s="193">
        <f t="shared" si="24"/>
        <v>0</v>
      </c>
      <c r="F169" s="193">
        <f t="shared" si="25"/>
        <v>0</v>
      </c>
      <c r="G169" s="193">
        <f t="shared" si="26"/>
        <v>0</v>
      </c>
      <c r="H169" s="193">
        <f t="shared" si="27"/>
        <v>0</v>
      </c>
      <c r="I169" s="193">
        <f t="shared" si="28"/>
        <v>0</v>
      </c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J169" s="38">
        <f>Раздел2!D170</f>
        <v>0</v>
      </c>
    </row>
    <row r="170" spans="2:62" ht="15.75" customHeight="1">
      <c r="B170" s="126" t="s">
        <v>501</v>
      </c>
      <c r="C170" s="64" t="s">
        <v>665</v>
      </c>
      <c r="D170" s="193">
        <f>Раздел2!F171</f>
        <v>0</v>
      </c>
      <c r="E170" s="193">
        <f t="shared" si="24"/>
        <v>0</v>
      </c>
      <c r="F170" s="193">
        <f t="shared" si="25"/>
        <v>0</v>
      </c>
      <c r="G170" s="193">
        <f t="shared" si="26"/>
        <v>0</v>
      </c>
      <c r="H170" s="193">
        <f t="shared" si="27"/>
        <v>0</v>
      </c>
      <c r="I170" s="193">
        <f t="shared" si="28"/>
        <v>0</v>
      </c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J170" s="38">
        <f>Раздел2!D171</f>
        <v>0</v>
      </c>
    </row>
    <row r="171" spans="2:62" ht="15.75" customHeight="1">
      <c r="B171" s="126" t="s">
        <v>502</v>
      </c>
      <c r="C171" s="64" t="s">
        <v>666</v>
      </c>
      <c r="D171" s="193">
        <f>Раздел2!F172</f>
        <v>0</v>
      </c>
      <c r="E171" s="193">
        <f t="shared" si="24"/>
        <v>0</v>
      </c>
      <c r="F171" s="193">
        <f t="shared" si="25"/>
        <v>0</v>
      </c>
      <c r="G171" s="193">
        <f t="shared" si="26"/>
        <v>0</v>
      </c>
      <c r="H171" s="193">
        <f t="shared" si="27"/>
        <v>0</v>
      </c>
      <c r="I171" s="193">
        <f t="shared" si="28"/>
        <v>0</v>
      </c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J171" s="38">
        <f>Раздел2!D172</f>
        <v>0</v>
      </c>
    </row>
    <row r="172" spans="2:62" ht="21" customHeight="1">
      <c r="B172" s="126" t="s">
        <v>503</v>
      </c>
      <c r="C172" s="64" t="s">
        <v>667</v>
      </c>
      <c r="D172" s="193">
        <f>Раздел2!F173</f>
        <v>0</v>
      </c>
      <c r="E172" s="193">
        <f t="shared" si="24"/>
        <v>0</v>
      </c>
      <c r="F172" s="193">
        <f t="shared" si="25"/>
        <v>0</v>
      </c>
      <c r="G172" s="193">
        <f t="shared" si="26"/>
        <v>0</v>
      </c>
      <c r="H172" s="193">
        <f t="shared" si="27"/>
        <v>0</v>
      </c>
      <c r="I172" s="193">
        <f t="shared" si="28"/>
        <v>0</v>
      </c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J172" s="38">
        <f>Раздел2!D173</f>
        <v>0</v>
      </c>
    </row>
    <row r="173" spans="2:62" ht="21" customHeight="1">
      <c r="B173" s="126" t="s">
        <v>504</v>
      </c>
      <c r="C173" s="64" t="s">
        <v>668</v>
      </c>
      <c r="D173" s="193">
        <f>Раздел2!F174</f>
        <v>0</v>
      </c>
      <c r="E173" s="193">
        <f t="shared" si="24"/>
        <v>0</v>
      </c>
      <c r="F173" s="193">
        <f t="shared" si="25"/>
        <v>0</v>
      </c>
      <c r="G173" s="193">
        <f t="shared" si="26"/>
        <v>0</v>
      </c>
      <c r="H173" s="193">
        <f t="shared" si="27"/>
        <v>0</v>
      </c>
      <c r="I173" s="193">
        <f t="shared" si="28"/>
        <v>0</v>
      </c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J173" s="38">
        <f>Раздел2!D174</f>
        <v>0</v>
      </c>
    </row>
    <row r="174" spans="2:62" ht="15" customHeight="1">
      <c r="B174" s="126" t="s">
        <v>274</v>
      </c>
      <c r="C174" s="64" t="s">
        <v>669</v>
      </c>
      <c r="D174" s="193">
        <f>Раздел2!F175</f>
        <v>0</v>
      </c>
      <c r="E174" s="193">
        <f t="shared" si="24"/>
        <v>0</v>
      </c>
      <c r="F174" s="193">
        <f t="shared" si="25"/>
        <v>0</v>
      </c>
      <c r="G174" s="193">
        <f t="shared" si="26"/>
        <v>0</v>
      </c>
      <c r="H174" s="193">
        <f t="shared" si="27"/>
        <v>0</v>
      </c>
      <c r="I174" s="193">
        <f t="shared" si="28"/>
        <v>0</v>
      </c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J174" s="38">
        <f>Раздел2!D175</f>
        <v>0</v>
      </c>
    </row>
    <row r="175" spans="2:62" ht="15" customHeight="1">
      <c r="B175" s="126" t="s">
        <v>56</v>
      </c>
      <c r="C175" s="64" t="s">
        <v>670</v>
      </c>
      <c r="D175" s="193">
        <f>Раздел2!F176</f>
        <v>0</v>
      </c>
      <c r="E175" s="193">
        <f t="shared" si="24"/>
        <v>0</v>
      </c>
      <c r="F175" s="193">
        <f t="shared" si="25"/>
        <v>0</v>
      </c>
      <c r="G175" s="193">
        <f t="shared" si="26"/>
        <v>0</v>
      </c>
      <c r="H175" s="193">
        <f t="shared" si="27"/>
        <v>0</v>
      </c>
      <c r="I175" s="193">
        <f t="shared" si="28"/>
        <v>0</v>
      </c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J175" s="38">
        <f>Раздел2!D176</f>
        <v>0</v>
      </c>
    </row>
    <row r="176" spans="2:62" ht="15" customHeight="1">
      <c r="B176" s="126" t="s">
        <v>57</v>
      </c>
      <c r="C176" s="64" t="s">
        <v>671</v>
      </c>
      <c r="D176" s="193">
        <f>Раздел2!F177</f>
        <v>0</v>
      </c>
      <c r="E176" s="193">
        <f t="shared" si="24"/>
        <v>0</v>
      </c>
      <c r="F176" s="193">
        <f t="shared" si="25"/>
        <v>0</v>
      </c>
      <c r="G176" s="193">
        <f t="shared" si="26"/>
        <v>0</v>
      </c>
      <c r="H176" s="193">
        <f t="shared" si="27"/>
        <v>0</v>
      </c>
      <c r="I176" s="193">
        <f t="shared" si="28"/>
        <v>0</v>
      </c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J176" s="38">
        <f>Раздел2!D177</f>
        <v>0</v>
      </c>
    </row>
    <row r="177" spans="2:62" ht="15.75" customHeight="1">
      <c r="B177" s="126" t="s">
        <v>58</v>
      </c>
      <c r="C177" s="64" t="s">
        <v>672</v>
      </c>
      <c r="D177" s="193">
        <f>Раздел2!F178</f>
        <v>0</v>
      </c>
      <c r="E177" s="193">
        <f t="shared" si="24"/>
        <v>0</v>
      </c>
      <c r="F177" s="193">
        <f t="shared" si="25"/>
        <v>0</v>
      </c>
      <c r="G177" s="193">
        <f t="shared" si="26"/>
        <v>0</v>
      </c>
      <c r="H177" s="193">
        <f t="shared" si="27"/>
        <v>0</v>
      </c>
      <c r="I177" s="193">
        <f t="shared" si="28"/>
        <v>0</v>
      </c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J177" s="38">
        <f>Раздел2!D178</f>
        <v>0</v>
      </c>
    </row>
    <row r="178" spans="2:62" ht="15.75" customHeight="1">
      <c r="B178" s="126" t="s">
        <v>275</v>
      </c>
      <c r="C178" s="64" t="s">
        <v>673</v>
      </c>
      <c r="D178" s="193">
        <f>Раздел2!F179</f>
        <v>0</v>
      </c>
      <c r="E178" s="193">
        <f t="shared" si="24"/>
        <v>0</v>
      </c>
      <c r="F178" s="193">
        <f t="shared" si="25"/>
        <v>0</v>
      </c>
      <c r="G178" s="193">
        <f t="shared" si="26"/>
        <v>0</v>
      </c>
      <c r="H178" s="193">
        <f t="shared" si="27"/>
        <v>0</v>
      </c>
      <c r="I178" s="193">
        <f t="shared" si="28"/>
        <v>0</v>
      </c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J178" s="38">
        <f>Раздел2!D179</f>
        <v>0</v>
      </c>
    </row>
    <row r="179" spans="2:62" ht="15.75" customHeight="1">
      <c r="B179" s="126" t="s">
        <v>59</v>
      </c>
      <c r="C179" s="64" t="s">
        <v>674</v>
      </c>
      <c r="D179" s="193">
        <f>Раздел2!F180</f>
        <v>0</v>
      </c>
      <c r="E179" s="193">
        <f t="shared" si="24"/>
        <v>0</v>
      </c>
      <c r="F179" s="193">
        <f t="shared" si="25"/>
        <v>0</v>
      </c>
      <c r="G179" s="193">
        <f t="shared" si="26"/>
        <v>0</v>
      </c>
      <c r="H179" s="193">
        <f t="shared" si="27"/>
        <v>0</v>
      </c>
      <c r="I179" s="193">
        <f t="shared" si="28"/>
        <v>0</v>
      </c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J179" s="38">
        <f>Раздел2!D180</f>
        <v>0</v>
      </c>
    </row>
    <row r="180" spans="2:62" ht="15.75" customHeight="1">
      <c r="B180" s="126" t="s">
        <v>60</v>
      </c>
      <c r="C180" s="64" t="s">
        <v>675</v>
      </c>
      <c r="D180" s="193">
        <f>Раздел2!F181</f>
        <v>0</v>
      </c>
      <c r="E180" s="193">
        <f t="shared" si="24"/>
        <v>0</v>
      </c>
      <c r="F180" s="193">
        <f t="shared" si="25"/>
        <v>0</v>
      </c>
      <c r="G180" s="193">
        <f t="shared" si="26"/>
        <v>0</v>
      </c>
      <c r="H180" s="193">
        <f t="shared" si="27"/>
        <v>0</v>
      </c>
      <c r="I180" s="193">
        <f t="shared" si="28"/>
        <v>0</v>
      </c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J180" s="38">
        <f>Раздел2!D181</f>
        <v>0</v>
      </c>
    </row>
    <row r="181" spans="2:62" ht="15.75" customHeight="1">
      <c r="B181" s="126" t="s">
        <v>392</v>
      </c>
      <c r="C181" s="64" t="s">
        <v>676</v>
      </c>
      <c r="D181" s="193">
        <f>Раздел2!F182</f>
        <v>1258</v>
      </c>
      <c r="E181" s="193">
        <f t="shared" si="24"/>
        <v>1</v>
      </c>
      <c r="F181" s="193">
        <f t="shared" si="25"/>
        <v>0</v>
      </c>
      <c r="G181" s="193">
        <f t="shared" si="26"/>
        <v>1</v>
      </c>
      <c r="H181" s="193">
        <f t="shared" si="27"/>
        <v>0</v>
      </c>
      <c r="I181" s="193">
        <f t="shared" si="28"/>
        <v>0</v>
      </c>
      <c r="J181" s="193">
        <f>SUM(J182:J186)</f>
        <v>0</v>
      </c>
      <c r="K181" s="193">
        <f t="shared" ref="K181:BG181" si="30">SUM(K182:K186)</f>
        <v>0</v>
      </c>
      <c r="L181" s="193">
        <f t="shared" si="30"/>
        <v>0</v>
      </c>
      <c r="M181" s="193">
        <f t="shared" si="30"/>
        <v>0</v>
      </c>
      <c r="N181" s="193">
        <f t="shared" si="30"/>
        <v>0</v>
      </c>
      <c r="O181" s="193">
        <f t="shared" si="30"/>
        <v>0</v>
      </c>
      <c r="P181" s="193">
        <f t="shared" si="30"/>
        <v>0</v>
      </c>
      <c r="Q181" s="193">
        <f t="shared" si="30"/>
        <v>0</v>
      </c>
      <c r="R181" s="193">
        <f t="shared" si="30"/>
        <v>0</v>
      </c>
      <c r="S181" s="193">
        <f t="shared" si="30"/>
        <v>0</v>
      </c>
      <c r="T181" s="193">
        <f t="shared" si="30"/>
        <v>0</v>
      </c>
      <c r="U181" s="193">
        <f t="shared" si="30"/>
        <v>0</v>
      </c>
      <c r="V181" s="193">
        <f t="shared" si="30"/>
        <v>0</v>
      </c>
      <c r="W181" s="193">
        <f t="shared" si="30"/>
        <v>0</v>
      </c>
      <c r="X181" s="193">
        <f t="shared" si="30"/>
        <v>0</v>
      </c>
      <c r="Y181" s="193">
        <f t="shared" si="30"/>
        <v>1</v>
      </c>
      <c r="Z181" s="193">
        <f t="shared" si="30"/>
        <v>0</v>
      </c>
      <c r="AA181" s="193">
        <f t="shared" si="30"/>
        <v>0</v>
      </c>
      <c r="AB181" s="193">
        <f t="shared" si="30"/>
        <v>0</v>
      </c>
      <c r="AC181" s="193">
        <f t="shared" si="30"/>
        <v>0</v>
      </c>
      <c r="AD181" s="193">
        <f t="shared" si="30"/>
        <v>0</v>
      </c>
      <c r="AE181" s="193">
        <f t="shared" si="30"/>
        <v>0</v>
      </c>
      <c r="AF181" s="193">
        <f t="shared" si="30"/>
        <v>0</v>
      </c>
      <c r="AG181" s="193">
        <f t="shared" si="30"/>
        <v>0</v>
      </c>
      <c r="AH181" s="193">
        <f t="shared" si="30"/>
        <v>0</v>
      </c>
      <c r="AI181" s="193">
        <f t="shared" si="30"/>
        <v>0</v>
      </c>
      <c r="AJ181" s="193">
        <f t="shared" si="30"/>
        <v>0</v>
      </c>
      <c r="AK181" s="193">
        <f t="shared" si="30"/>
        <v>0</v>
      </c>
      <c r="AL181" s="193">
        <f t="shared" si="30"/>
        <v>0</v>
      </c>
      <c r="AM181" s="193">
        <f t="shared" si="30"/>
        <v>0</v>
      </c>
      <c r="AN181" s="193">
        <f t="shared" si="30"/>
        <v>0</v>
      </c>
      <c r="AO181" s="193">
        <f t="shared" si="30"/>
        <v>0</v>
      </c>
      <c r="AP181" s="193">
        <f t="shared" si="30"/>
        <v>1</v>
      </c>
      <c r="AQ181" s="193">
        <f t="shared" si="30"/>
        <v>0</v>
      </c>
      <c r="AR181" s="193">
        <f t="shared" si="30"/>
        <v>0</v>
      </c>
      <c r="AS181" s="193">
        <f t="shared" si="30"/>
        <v>0</v>
      </c>
      <c r="AT181" s="193">
        <f t="shared" si="30"/>
        <v>0</v>
      </c>
      <c r="AU181" s="193">
        <f t="shared" si="30"/>
        <v>0</v>
      </c>
      <c r="AV181" s="193">
        <f t="shared" si="30"/>
        <v>0</v>
      </c>
      <c r="AW181" s="193">
        <f t="shared" si="30"/>
        <v>0</v>
      </c>
      <c r="AX181" s="193">
        <f t="shared" si="30"/>
        <v>0</v>
      </c>
      <c r="AY181" s="193">
        <f t="shared" si="30"/>
        <v>0</v>
      </c>
      <c r="AZ181" s="193">
        <f t="shared" si="30"/>
        <v>0</v>
      </c>
      <c r="BA181" s="193">
        <f t="shared" si="30"/>
        <v>0</v>
      </c>
      <c r="BB181" s="193">
        <f t="shared" si="30"/>
        <v>0</v>
      </c>
      <c r="BC181" s="193">
        <f t="shared" si="30"/>
        <v>0</v>
      </c>
      <c r="BD181" s="193">
        <f t="shared" si="30"/>
        <v>0</v>
      </c>
      <c r="BE181" s="193">
        <f t="shared" si="30"/>
        <v>0</v>
      </c>
      <c r="BF181" s="193">
        <f t="shared" si="30"/>
        <v>0</v>
      </c>
      <c r="BG181" s="193">
        <f t="shared" si="30"/>
        <v>0</v>
      </c>
      <c r="BJ181" s="38">
        <f>Раздел2!D182</f>
        <v>1</v>
      </c>
    </row>
    <row r="182" spans="2:62" ht="21" customHeight="1">
      <c r="B182" s="127" t="s">
        <v>425</v>
      </c>
      <c r="C182" s="64" t="s">
        <v>677</v>
      </c>
      <c r="D182" s="193">
        <f>Раздел2!F183</f>
        <v>0</v>
      </c>
      <c r="E182" s="193">
        <f t="shared" si="24"/>
        <v>0</v>
      </c>
      <c r="F182" s="193">
        <f t="shared" si="25"/>
        <v>0</v>
      </c>
      <c r="G182" s="193">
        <f t="shared" si="26"/>
        <v>0</v>
      </c>
      <c r="H182" s="193">
        <f t="shared" si="27"/>
        <v>0</v>
      </c>
      <c r="I182" s="193">
        <f t="shared" si="28"/>
        <v>0</v>
      </c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J182" s="38">
        <f>Раздел2!D183</f>
        <v>0</v>
      </c>
    </row>
    <row r="183" spans="2:62" ht="15.75" customHeight="1">
      <c r="B183" s="127" t="s">
        <v>34</v>
      </c>
      <c r="C183" s="64" t="s">
        <v>678</v>
      </c>
      <c r="D183" s="193">
        <f>Раздел2!F184</f>
        <v>1258</v>
      </c>
      <c r="E183" s="193">
        <f t="shared" si="24"/>
        <v>1</v>
      </c>
      <c r="F183" s="193">
        <f t="shared" si="25"/>
        <v>0</v>
      </c>
      <c r="G183" s="193">
        <f t="shared" si="26"/>
        <v>1</v>
      </c>
      <c r="H183" s="193">
        <f t="shared" si="27"/>
        <v>0</v>
      </c>
      <c r="I183" s="193">
        <f t="shared" si="28"/>
        <v>0</v>
      </c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>
        <v>1</v>
      </c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>
        <v>1</v>
      </c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J183" s="38">
        <f>Раздел2!D184</f>
        <v>1</v>
      </c>
    </row>
    <row r="184" spans="2:62" ht="20.25" customHeight="1">
      <c r="B184" s="127" t="s">
        <v>278</v>
      </c>
      <c r="C184" s="64" t="s">
        <v>679</v>
      </c>
      <c r="D184" s="193">
        <f>Раздел2!F185</f>
        <v>0</v>
      </c>
      <c r="E184" s="193">
        <f t="shared" si="24"/>
        <v>0</v>
      </c>
      <c r="F184" s="193">
        <f t="shared" si="25"/>
        <v>0</v>
      </c>
      <c r="G184" s="193">
        <f t="shared" si="26"/>
        <v>0</v>
      </c>
      <c r="H184" s="193">
        <f t="shared" si="27"/>
        <v>0</v>
      </c>
      <c r="I184" s="193">
        <f t="shared" si="28"/>
        <v>0</v>
      </c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J184" s="38">
        <f>Раздел2!D185</f>
        <v>0</v>
      </c>
    </row>
    <row r="185" spans="2:62" ht="15.75" customHeight="1">
      <c r="B185" s="127" t="s">
        <v>279</v>
      </c>
      <c r="C185" s="64" t="s">
        <v>680</v>
      </c>
      <c r="D185" s="193">
        <f>Раздел2!F186</f>
        <v>0</v>
      </c>
      <c r="E185" s="193">
        <f t="shared" si="24"/>
        <v>0</v>
      </c>
      <c r="F185" s="193">
        <f t="shared" si="25"/>
        <v>0</v>
      </c>
      <c r="G185" s="193">
        <f t="shared" si="26"/>
        <v>0</v>
      </c>
      <c r="H185" s="193">
        <f t="shared" si="27"/>
        <v>0</v>
      </c>
      <c r="I185" s="193">
        <f t="shared" si="28"/>
        <v>0</v>
      </c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J185" s="38">
        <f>Раздел2!D186</f>
        <v>0</v>
      </c>
    </row>
    <row r="186" spans="2:62" ht="15.75" customHeight="1">
      <c r="B186" s="127" t="s">
        <v>280</v>
      </c>
      <c r="C186" s="64" t="s">
        <v>681</v>
      </c>
      <c r="D186" s="193">
        <f>Раздел2!F187</f>
        <v>0</v>
      </c>
      <c r="E186" s="193">
        <f t="shared" si="24"/>
        <v>0</v>
      </c>
      <c r="F186" s="193">
        <f t="shared" si="25"/>
        <v>0</v>
      </c>
      <c r="G186" s="193">
        <f t="shared" si="26"/>
        <v>0</v>
      </c>
      <c r="H186" s="193">
        <f t="shared" si="27"/>
        <v>0</v>
      </c>
      <c r="I186" s="193">
        <f t="shared" si="28"/>
        <v>0</v>
      </c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J186" s="38">
        <f>Раздел2!D187</f>
        <v>0</v>
      </c>
    </row>
    <row r="187" spans="2:62" ht="15.75" customHeight="1">
      <c r="B187" s="126" t="s">
        <v>61</v>
      </c>
      <c r="C187" s="64" t="s">
        <v>682</v>
      </c>
      <c r="D187" s="193">
        <f>Раздел2!F188</f>
        <v>0</v>
      </c>
      <c r="E187" s="193">
        <f t="shared" si="24"/>
        <v>0</v>
      </c>
      <c r="F187" s="193">
        <f t="shared" si="25"/>
        <v>0</v>
      </c>
      <c r="G187" s="193">
        <f t="shared" si="26"/>
        <v>0</v>
      </c>
      <c r="H187" s="193">
        <f t="shared" si="27"/>
        <v>0</v>
      </c>
      <c r="I187" s="193">
        <f t="shared" si="28"/>
        <v>0</v>
      </c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J187" s="38">
        <f>Раздел2!D188</f>
        <v>0</v>
      </c>
    </row>
    <row r="188" spans="2:62" ht="15.75" customHeight="1">
      <c r="B188" s="126" t="s">
        <v>771</v>
      </c>
      <c r="C188" s="64" t="s">
        <v>683</v>
      </c>
      <c r="D188" s="193">
        <f>Раздел2!F189</f>
        <v>0</v>
      </c>
      <c r="E188" s="193">
        <f t="shared" si="24"/>
        <v>0</v>
      </c>
      <c r="F188" s="193">
        <f t="shared" si="25"/>
        <v>0</v>
      </c>
      <c r="G188" s="193">
        <f t="shared" si="26"/>
        <v>0</v>
      </c>
      <c r="H188" s="193">
        <f t="shared" si="27"/>
        <v>0</v>
      </c>
      <c r="I188" s="193">
        <f t="shared" si="28"/>
        <v>0</v>
      </c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J188" s="38">
        <f>Раздел2!D189</f>
        <v>0</v>
      </c>
    </row>
    <row r="189" spans="2:62" ht="15.75" customHeight="1">
      <c r="B189" s="126" t="s">
        <v>281</v>
      </c>
      <c r="C189" s="64" t="s">
        <v>684</v>
      </c>
      <c r="D189" s="193">
        <f>Раздел2!F190</f>
        <v>0</v>
      </c>
      <c r="E189" s="193">
        <f t="shared" si="24"/>
        <v>0</v>
      </c>
      <c r="F189" s="193">
        <f t="shared" si="25"/>
        <v>0</v>
      </c>
      <c r="G189" s="193">
        <f t="shared" si="26"/>
        <v>0</v>
      </c>
      <c r="H189" s="193">
        <f t="shared" si="27"/>
        <v>0</v>
      </c>
      <c r="I189" s="193">
        <f t="shared" si="28"/>
        <v>0</v>
      </c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J189" s="38">
        <f>Раздел2!D190</f>
        <v>0</v>
      </c>
    </row>
    <row r="190" spans="2:62" ht="15.75" customHeight="1">
      <c r="B190" s="126" t="s">
        <v>62</v>
      </c>
      <c r="C190" s="64" t="s">
        <v>685</v>
      </c>
      <c r="D190" s="193">
        <f>Раздел2!F191</f>
        <v>0</v>
      </c>
      <c r="E190" s="193">
        <f t="shared" si="24"/>
        <v>0</v>
      </c>
      <c r="F190" s="193">
        <f t="shared" si="25"/>
        <v>0</v>
      </c>
      <c r="G190" s="193">
        <f t="shared" si="26"/>
        <v>0</v>
      </c>
      <c r="H190" s="193">
        <f t="shared" si="27"/>
        <v>0</v>
      </c>
      <c r="I190" s="193">
        <f t="shared" si="28"/>
        <v>0</v>
      </c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J190" s="38">
        <f>Раздел2!D191</f>
        <v>0</v>
      </c>
    </row>
    <row r="191" spans="2:62" ht="15.75" customHeight="1">
      <c r="B191" s="126" t="s">
        <v>282</v>
      </c>
      <c r="C191" s="64" t="s">
        <v>686</v>
      </c>
      <c r="D191" s="193">
        <f>Раздел2!F192</f>
        <v>0</v>
      </c>
      <c r="E191" s="193">
        <f t="shared" si="24"/>
        <v>0</v>
      </c>
      <c r="F191" s="193">
        <f t="shared" si="25"/>
        <v>0</v>
      </c>
      <c r="G191" s="193">
        <f t="shared" si="26"/>
        <v>0</v>
      </c>
      <c r="H191" s="193">
        <f t="shared" si="27"/>
        <v>0</v>
      </c>
      <c r="I191" s="193">
        <f t="shared" si="28"/>
        <v>0</v>
      </c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J191" s="38">
        <f>Раздел2!D192</f>
        <v>0</v>
      </c>
    </row>
    <row r="192" spans="2:62" ht="15.75" customHeight="1">
      <c r="B192" s="126" t="s">
        <v>63</v>
      </c>
      <c r="C192" s="64" t="s">
        <v>687</v>
      </c>
      <c r="D192" s="193">
        <f>Раздел2!F193</f>
        <v>0</v>
      </c>
      <c r="E192" s="193">
        <f t="shared" si="24"/>
        <v>0</v>
      </c>
      <c r="F192" s="193">
        <f t="shared" si="25"/>
        <v>0</v>
      </c>
      <c r="G192" s="193">
        <f t="shared" si="26"/>
        <v>0</v>
      </c>
      <c r="H192" s="193">
        <f t="shared" si="27"/>
        <v>0</v>
      </c>
      <c r="I192" s="193">
        <f t="shared" si="28"/>
        <v>0</v>
      </c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J192" s="38">
        <f>Раздел2!D193</f>
        <v>0</v>
      </c>
    </row>
    <row r="193" spans="2:62" ht="15.75" customHeight="1">
      <c r="B193" s="126" t="s">
        <v>393</v>
      </c>
      <c r="C193" s="64" t="s">
        <v>688</v>
      </c>
      <c r="D193" s="193">
        <f>Раздел2!F194</f>
        <v>0</v>
      </c>
      <c r="E193" s="193">
        <f t="shared" si="24"/>
        <v>0</v>
      </c>
      <c r="F193" s="193">
        <f t="shared" si="25"/>
        <v>0</v>
      </c>
      <c r="G193" s="193">
        <f t="shared" si="26"/>
        <v>0</v>
      </c>
      <c r="H193" s="193">
        <f t="shared" si="27"/>
        <v>0</v>
      </c>
      <c r="I193" s="193">
        <f t="shared" si="28"/>
        <v>0</v>
      </c>
      <c r="J193" s="193">
        <f>SUM(J194:J197)</f>
        <v>0</v>
      </c>
      <c r="K193" s="193">
        <f t="shared" ref="K193:BG193" si="31">SUM(K194:K197)</f>
        <v>0</v>
      </c>
      <c r="L193" s="193">
        <f t="shared" si="31"/>
        <v>0</v>
      </c>
      <c r="M193" s="193">
        <f t="shared" si="31"/>
        <v>0</v>
      </c>
      <c r="N193" s="193">
        <f t="shared" si="31"/>
        <v>0</v>
      </c>
      <c r="O193" s="193">
        <f t="shared" si="31"/>
        <v>0</v>
      </c>
      <c r="P193" s="193">
        <f t="shared" si="31"/>
        <v>0</v>
      </c>
      <c r="Q193" s="193">
        <f t="shared" si="31"/>
        <v>0</v>
      </c>
      <c r="R193" s="193">
        <f t="shared" si="31"/>
        <v>0</v>
      </c>
      <c r="S193" s="193">
        <f t="shared" si="31"/>
        <v>0</v>
      </c>
      <c r="T193" s="193">
        <f t="shared" si="31"/>
        <v>0</v>
      </c>
      <c r="U193" s="193">
        <f t="shared" si="31"/>
        <v>0</v>
      </c>
      <c r="V193" s="193">
        <f t="shared" si="31"/>
        <v>0</v>
      </c>
      <c r="W193" s="193">
        <f t="shared" si="31"/>
        <v>0</v>
      </c>
      <c r="X193" s="193">
        <f t="shared" si="31"/>
        <v>0</v>
      </c>
      <c r="Y193" s="193">
        <f t="shared" si="31"/>
        <v>0</v>
      </c>
      <c r="Z193" s="193">
        <f t="shared" si="31"/>
        <v>0</v>
      </c>
      <c r="AA193" s="193">
        <f t="shared" si="31"/>
        <v>0</v>
      </c>
      <c r="AB193" s="193">
        <f t="shared" si="31"/>
        <v>0</v>
      </c>
      <c r="AC193" s="193">
        <f t="shared" si="31"/>
        <v>0</v>
      </c>
      <c r="AD193" s="193">
        <f t="shared" si="31"/>
        <v>0</v>
      </c>
      <c r="AE193" s="193">
        <f t="shared" si="31"/>
        <v>0</v>
      </c>
      <c r="AF193" s="193">
        <f t="shared" si="31"/>
        <v>0</v>
      </c>
      <c r="AG193" s="193">
        <f t="shared" si="31"/>
        <v>0</v>
      </c>
      <c r="AH193" s="193">
        <f t="shared" si="31"/>
        <v>0</v>
      </c>
      <c r="AI193" s="193">
        <f t="shared" si="31"/>
        <v>0</v>
      </c>
      <c r="AJ193" s="193">
        <f t="shared" si="31"/>
        <v>0</v>
      </c>
      <c r="AK193" s="193">
        <f t="shared" si="31"/>
        <v>0</v>
      </c>
      <c r="AL193" s="193">
        <f t="shared" si="31"/>
        <v>0</v>
      </c>
      <c r="AM193" s="193">
        <f t="shared" si="31"/>
        <v>0</v>
      </c>
      <c r="AN193" s="193">
        <f t="shared" si="31"/>
        <v>0</v>
      </c>
      <c r="AO193" s="193">
        <f t="shared" si="31"/>
        <v>0</v>
      </c>
      <c r="AP193" s="193">
        <f t="shared" si="31"/>
        <v>0</v>
      </c>
      <c r="AQ193" s="193">
        <f t="shared" si="31"/>
        <v>0</v>
      </c>
      <c r="AR193" s="193">
        <f t="shared" si="31"/>
        <v>0</v>
      </c>
      <c r="AS193" s="193">
        <f t="shared" si="31"/>
        <v>0</v>
      </c>
      <c r="AT193" s="193">
        <f t="shared" si="31"/>
        <v>0</v>
      </c>
      <c r="AU193" s="193">
        <f t="shared" si="31"/>
        <v>0</v>
      </c>
      <c r="AV193" s="193">
        <f t="shared" si="31"/>
        <v>0</v>
      </c>
      <c r="AW193" s="193">
        <f t="shared" si="31"/>
        <v>0</v>
      </c>
      <c r="AX193" s="193">
        <f t="shared" si="31"/>
        <v>0</v>
      </c>
      <c r="AY193" s="193">
        <f t="shared" si="31"/>
        <v>0</v>
      </c>
      <c r="AZ193" s="193">
        <f t="shared" si="31"/>
        <v>0</v>
      </c>
      <c r="BA193" s="193">
        <f t="shared" si="31"/>
        <v>0</v>
      </c>
      <c r="BB193" s="193">
        <f t="shared" si="31"/>
        <v>0</v>
      </c>
      <c r="BC193" s="193">
        <f t="shared" si="31"/>
        <v>0</v>
      </c>
      <c r="BD193" s="193">
        <f t="shared" si="31"/>
        <v>0</v>
      </c>
      <c r="BE193" s="193">
        <f t="shared" si="31"/>
        <v>0</v>
      </c>
      <c r="BF193" s="193">
        <f t="shared" si="31"/>
        <v>0</v>
      </c>
      <c r="BG193" s="193">
        <f t="shared" si="31"/>
        <v>0</v>
      </c>
      <c r="BJ193" s="38">
        <f>Раздел2!D194</f>
        <v>0</v>
      </c>
    </row>
    <row r="194" spans="2:62" ht="21" customHeight="1">
      <c r="B194" s="127" t="s">
        <v>427</v>
      </c>
      <c r="C194" s="64" t="s">
        <v>689</v>
      </c>
      <c r="D194" s="193">
        <f>Раздел2!F195</f>
        <v>0</v>
      </c>
      <c r="E194" s="193">
        <f t="shared" si="24"/>
        <v>0</v>
      </c>
      <c r="F194" s="193">
        <f t="shared" si="25"/>
        <v>0</v>
      </c>
      <c r="G194" s="193">
        <f t="shared" si="26"/>
        <v>0</v>
      </c>
      <c r="H194" s="193">
        <f t="shared" si="27"/>
        <v>0</v>
      </c>
      <c r="I194" s="193">
        <f t="shared" si="28"/>
        <v>0</v>
      </c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J194" s="38">
        <f>Раздел2!D195</f>
        <v>0</v>
      </c>
    </row>
    <row r="195" spans="2:62" ht="15.75" customHeight="1">
      <c r="B195" s="127" t="s">
        <v>338</v>
      </c>
      <c r="C195" s="64" t="s">
        <v>690</v>
      </c>
      <c r="D195" s="193">
        <f>Раздел2!F196</f>
        <v>0</v>
      </c>
      <c r="E195" s="193">
        <f t="shared" si="24"/>
        <v>0</v>
      </c>
      <c r="F195" s="193">
        <f t="shared" si="25"/>
        <v>0</v>
      </c>
      <c r="G195" s="193">
        <f t="shared" si="26"/>
        <v>0</v>
      </c>
      <c r="H195" s="193">
        <f t="shared" si="27"/>
        <v>0</v>
      </c>
      <c r="I195" s="193">
        <f t="shared" si="28"/>
        <v>0</v>
      </c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J195" s="38">
        <f>Раздел2!D196</f>
        <v>0</v>
      </c>
    </row>
    <row r="196" spans="2:62" ht="15.75" customHeight="1">
      <c r="B196" s="127" t="s">
        <v>339</v>
      </c>
      <c r="C196" s="64" t="s">
        <v>691</v>
      </c>
      <c r="D196" s="193">
        <f>Раздел2!F197</f>
        <v>0</v>
      </c>
      <c r="E196" s="193">
        <f t="shared" si="24"/>
        <v>0</v>
      </c>
      <c r="F196" s="193">
        <f t="shared" si="25"/>
        <v>0</v>
      </c>
      <c r="G196" s="193">
        <f t="shared" si="26"/>
        <v>0</v>
      </c>
      <c r="H196" s="193">
        <f t="shared" si="27"/>
        <v>0</v>
      </c>
      <c r="I196" s="193">
        <f t="shared" si="28"/>
        <v>0</v>
      </c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J196" s="38">
        <f>Раздел2!D197</f>
        <v>0</v>
      </c>
    </row>
    <row r="197" spans="2:62" ht="15.75" customHeight="1">
      <c r="B197" s="127" t="s">
        <v>340</v>
      </c>
      <c r="C197" s="64" t="s">
        <v>692</v>
      </c>
      <c r="D197" s="193">
        <f>Раздел2!F198</f>
        <v>0</v>
      </c>
      <c r="E197" s="193">
        <f t="shared" si="24"/>
        <v>0</v>
      </c>
      <c r="F197" s="193">
        <f t="shared" si="25"/>
        <v>0</v>
      </c>
      <c r="G197" s="193">
        <f t="shared" si="26"/>
        <v>0</v>
      </c>
      <c r="H197" s="193">
        <f t="shared" si="27"/>
        <v>0</v>
      </c>
      <c r="I197" s="193">
        <f t="shared" si="28"/>
        <v>0</v>
      </c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J197" s="38">
        <f>Раздел2!D198</f>
        <v>0</v>
      </c>
    </row>
    <row r="198" spans="2:62" ht="15.75" customHeight="1">
      <c r="B198" s="126" t="s">
        <v>283</v>
      </c>
      <c r="C198" s="64" t="s">
        <v>693</v>
      </c>
      <c r="D198" s="193">
        <f>Раздел2!F199</f>
        <v>0</v>
      </c>
      <c r="E198" s="193">
        <f t="shared" si="24"/>
        <v>0</v>
      </c>
      <c r="F198" s="193">
        <f t="shared" si="25"/>
        <v>0</v>
      </c>
      <c r="G198" s="193">
        <f t="shared" si="26"/>
        <v>0</v>
      </c>
      <c r="H198" s="193">
        <f t="shared" si="27"/>
        <v>0</v>
      </c>
      <c r="I198" s="193">
        <f t="shared" si="28"/>
        <v>0</v>
      </c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J198" s="38">
        <f>Раздел2!D199</f>
        <v>0</v>
      </c>
    </row>
    <row r="199" spans="2:62" ht="15.75" customHeight="1">
      <c r="B199" s="126" t="s">
        <v>394</v>
      </c>
      <c r="C199" s="64" t="s">
        <v>694</v>
      </c>
      <c r="D199" s="193">
        <f>Раздел2!F200</f>
        <v>0</v>
      </c>
      <c r="E199" s="193">
        <f t="shared" si="24"/>
        <v>0</v>
      </c>
      <c r="F199" s="193">
        <f t="shared" si="25"/>
        <v>0</v>
      </c>
      <c r="G199" s="193">
        <f t="shared" si="26"/>
        <v>0</v>
      </c>
      <c r="H199" s="193">
        <f t="shared" si="27"/>
        <v>0</v>
      </c>
      <c r="I199" s="193">
        <f t="shared" si="28"/>
        <v>0</v>
      </c>
      <c r="J199" s="193">
        <f>SUM(J200:J202)</f>
        <v>0</v>
      </c>
      <c r="K199" s="193">
        <f t="shared" ref="K199:BG199" si="32">SUM(K200:K202)</f>
        <v>0</v>
      </c>
      <c r="L199" s="193">
        <f t="shared" si="32"/>
        <v>0</v>
      </c>
      <c r="M199" s="193">
        <f t="shared" si="32"/>
        <v>0</v>
      </c>
      <c r="N199" s="193">
        <f t="shared" si="32"/>
        <v>0</v>
      </c>
      <c r="O199" s="193">
        <f t="shared" si="32"/>
        <v>0</v>
      </c>
      <c r="P199" s="193">
        <f t="shared" si="32"/>
        <v>0</v>
      </c>
      <c r="Q199" s="193">
        <f t="shared" si="32"/>
        <v>0</v>
      </c>
      <c r="R199" s="193">
        <f t="shared" si="32"/>
        <v>0</v>
      </c>
      <c r="S199" s="193">
        <f t="shared" si="32"/>
        <v>0</v>
      </c>
      <c r="T199" s="193">
        <f t="shared" si="32"/>
        <v>0</v>
      </c>
      <c r="U199" s="193">
        <f t="shared" si="32"/>
        <v>0</v>
      </c>
      <c r="V199" s="193">
        <f t="shared" si="32"/>
        <v>0</v>
      </c>
      <c r="W199" s="193">
        <f t="shared" si="32"/>
        <v>0</v>
      </c>
      <c r="X199" s="193">
        <f t="shared" si="32"/>
        <v>0</v>
      </c>
      <c r="Y199" s="193">
        <f t="shared" si="32"/>
        <v>0</v>
      </c>
      <c r="Z199" s="193">
        <f t="shared" si="32"/>
        <v>0</v>
      </c>
      <c r="AA199" s="193">
        <f t="shared" si="32"/>
        <v>0</v>
      </c>
      <c r="AB199" s="193">
        <f t="shared" si="32"/>
        <v>0</v>
      </c>
      <c r="AC199" s="193">
        <f t="shared" si="32"/>
        <v>0</v>
      </c>
      <c r="AD199" s="193">
        <f t="shared" si="32"/>
        <v>0</v>
      </c>
      <c r="AE199" s="193">
        <f t="shared" si="32"/>
        <v>0</v>
      </c>
      <c r="AF199" s="193">
        <f t="shared" si="32"/>
        <v>0</v>
      </c>
      <c r="AG199" s="193">
        <f t="shared" si="32"/>
        <v>0</v>
      </c>
      <c r="AH199" s="193">
        <f t="shared" si="32"/>
        <v>0</v>
      </c>
      <c r="AI199" s="193">
        <f t="shared" si="32"/>
        <v>0</v>
      </c>
      <c r="AJ199" s="193">
        <f t="shared" si="32"/>
        <v>0</v>
      </c>
      <c r="AK199" s="193">
        <f t="shared" si="32"/>
        <v>0</v>
      </c>
      <c r="AL199" s="193">
        <f t="shared" si="32"/>
        <v>0</v>
      </c>
      <c r="AM199" s="193">
        <f t="shared" si="32"/>
        <v>0</v>
      </c>
      <c r="AN199" s="193">
        <f t="shared" si="32"/>
        <v>0</v>
      </c>
      <c r="AO199" s="193">
        <f t="shared" si="32"/>
        <v>0</v>
      </c>
      <c r="AP199" s="193">
        <f t="shared" si="32"/>
        <v>0</v>
      </c>
      <c r="AQ199" s="193">
        <f t="shared" si="32"/>
        <v>0</v>
      </c>
      <c r="AR199" s="193">
        <f t="shared" si="32"/>
        <v>0</v>
      </c>
      <c r="AS199" s="193">
        <f t="shared" si="32"/>
        <v>0</v>
      </c>
      <c r="AT199" s="193">
        <f t="shared" si="32"/>
        <v>0</v>
      </c>
      <c r="AU199" s="193">
        <f t="shared" si="32"/>
        <v>0</v>
      </c>
      <c r="AV199" s="193">
        <f t="shared" si="32"/>
        <v>0</v>
      </c>
      <c r="AW199" s="193">
        <f t="shared" si="32"/>
        <v>0</v>
      </c>
      <c r="AX199" s="193">
        <f t="shared" si="32"/>
        <v>0</v>
      </c>
      <c r="AY199" s="193">
        <f t="shared" si="32"/>
        <v>0</v>
      </c>
      <c r="AZ199" s="193">
        <f t="shared" si="32"/>
        <v>0</v>
      </c>
      <c r="BA199" s="193">
        <f t="shared" si="32"/>
        <v>0</v>
      </c>
      <c r="BB199" s="193">
        <f t="shared" si="32"/>
        <v>0</v>
      </c>
      <c r="BC199" s="193">
        <f t="shared" si="32"/>
        <v>0</v>
      </c>
      <c r="BD199" s="193">
        <f t="shared" si="32"/>
        <v>0</v>
      </c>
      <c r="BE199" s="193">
        <f t="shared" si="32"/>
        <v>0</v>
      </c>
      <c r="BF199" s="193">
        <f t="shared" si="32"/>
        <v>0</v>
      </c>
      <c r="BG199" s="193">
        <f t="shared" si="32"/>
        <v>0</v>
      </c>
      <c r="BJ199" s="38">
        <f>Раздел2!D200</f>
        <v>0</v>
      </c>
    </row>
    <row r="200" spans="2:62" ht="21" customHeight="1">
      <c r="B200" s="127" t="s">
        <v>426</v>
      </c>
      <c r="C200" s="64" t="s">
        <v>695</v>
      </c>
      <c r="D200" s="193">
        <f>Раздел2!F201</f>
        <v>0</v>
      </c>
      <c r="E200" s="193">
        <f t="shared" si="24"/>
        <v>0</v>
      </c>
      <c r="F200" s="193">
        <f t="shared" si="25"/>
        <v>0</v>
      </c>
      <c r="G200" s="193">
        <f t="shared" si="26"/>
        <v>0</v>
      </c>
      <c r="H200" s="193">
        <f t="shared" si="27"/>
        <v>0</v>
      </c>
      <c r="I200" s="193">
        <f t="shared" si="28"/>
        <v>0</v>
      </c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J200" s="38">
        <f>Раздел2!D201</f>
        <v>0</v>
      </c>
    </row>
    <row r="201" spans="2:62" ht="15" customHeight="1">
      <c r="B201" s="126" t="s">
        <v>331</v>
      </c>
      <c r="C201" s="64" t="s">
        <v>696</v>
      </c>
      <c r="D201" s="193">
        <f>Раздел2!F202</f>
        <v>0</v>
      </c>
      <c r="E201" s="193">
        <f t="shared" ref="E201:E253" si="33">J201+O201+T201+Y201+AD201+AI201+AN201+AS201+AX201+BC201</f>
        <v>0</v>
      </c>
      <c r="F201" s="193">
        <f t="shared" ref="F201:F253" si="34">SUM(K201,P201,U201,Z201,AE201,AJ201,AO201,AT201,AY201,BD201)</f>
        <v>0</v>
      </c>
      <c r="G201" s="193">
        <f t="shared" ref="G201:G253" si="35">L201+Q201+V201+AA201+AF201+AK201+AP201+AU201+AZ201+BE201</f>
        <v>0</v>
      </c>
      <c r="H201" s="193">
        <f t="shared" ref="H201:H253" si="36">M201+R201+W201+AB201+AG201+AL201+AQ201+AV201+BA201+BF201</f>
        <v>0</v>
      </c>
      <c r="I201" s="193">
        <f t="shared" ref="I201:I253" si="37">N201+S201+X201+AC201+AH201+AM201+AR201+AW201+BB201+BG201</f>
        <v>0</v>
      </c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J201" s="38">
        <f>Раздел2!D202</f>
        <v>0</v>
      </c>
    </row>
    <row r="202" spans="2:62" ht="15.75" customHeight="1">
      <c r="B202" s="126" t="s">
        <v>332</v>
      </c>
      <c r="C202" s="64" t="s">
        <v>697</v>
      </c>
      <c r="D202" s="193">
        <f>Раздел2!F203</f>
        <v>0</v>
      </c>
      <c r="E202" s="193">
        <f t="shared" si="33"/>
        <v>0</v>
      </c>
      <c r="F202" s="193">
        <f t="shared" si="34"/>
        <v>0</v>
      </c>
      <c r="G202" s="193">
        <f t="shared" si="35"/>
        <v>0</v>
      </c>
      <c r="H202" s="193">
        <f t="shared" si="36"/>
        <v>0</v>
      </c>
      <c r="I202" s="193">
        <f t="shared" si="37"/>
        <v>0</v>
      </c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J202" s="38">
        <f>Раздел2!D203</f>
        <v>0</v>
      </c>
    </row>
    <row r="203" spans="2:62" ht="15.75" customHeight="1">
      <c r="B203" s="126" t="s">
        <v>284</v>
      </c>
      <c r="C203" s="64" t="s">
        <v>698</v>
      </c>
      <c r="D203" s="193">
        <f>Раздел2!F204</f>
        <v>0</v>
      </c>
      <c r="E203" s="193">
        <f t="shared" si="33"/>
        <v>0</v>
      </c>
      <c r="F203" s="193">
        <f t="shared" si="34"/>
        <v>0</v>
      </c>
      <c r="G203" s="193">
        <f t="shared" si="35"/>
        <v>0</v>
      </c>
      <c r="H203" s="193">
        <f t="shared" si="36"/>
        <v>0</v>
      </c>
      <c r="I203" s="193">
        <f t="shared" si="37"/>
        <v>0</v>
      </c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J203" s="38">
        <f>Раздел2!D204</f>
        <v>0</v>
      </c>
    </row>
    <row r="204" spans="2:62" ht="15.75" customHeight="1">
      <c r="B204" s="126" t="s">
        <v>64</v>
      </c>
      <c r="C204" s="64" t="s">
        <v>699</v>
      </c>
      <c r="D204" s="193">
        <f>Раздел2!F205</f>
        <v>0</v>
      </c>
      <c r="E204" s="193">
        <f t="shared" si="33"/>
        <v>0</v>
      </c>
      <c r="F204" s="193">
        <f t="shared" si="34"/>
        <v>0</v>
      </c>
      <c r="G204" s="193">
        <f t="shared" si="35"/>
        <v>0</v>
      </c>
      <c r="H204" s="193">
        <f t="shared" si="36"/>
        <v>0</v>
      </c>
      <c r="I204" s="193">
        <f t="shared" si="37"/>
        <v>0</v>
      </c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J204" s="38">
        <f>Раздел2!D205</f>
        <v>0</v>
      </c>
    </row>
    <row r="205" spans="2:62" ht="15.75" customHeight="1">
      <c r="B205" s="126" t="s">
        <v>65</v>
      </c>
      <c r="C205" s="64" t="s">
        <v>700</v>
      </c>
      <c r="D205" s="193">
        <f>Раздел2!F206</f>
        <v>0</v>
      </c>
      <c r="E205" s="193">
        <f t="shared" si="33"/>
        <v>0</v>
      </c>
      <c r="F205" s="193">
        <f t="shared" si="34"/>
        <v>0</v>
      </c>
      <c r="G205" s="193">
        <f t="shared" si="35"/>
        <v>0</v>
      </c>
      <c r="H205" s="193">
        <f t="shared" si="36"/>
        <v>0</v>
      </c>
      <c r="I205" s="193">
        <f t="shared" si="37"/>
        <v>0</v>
      </c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J205" s="38">
        <f>Раздел2!D206</f>
        <v>0</v>
      </c>
    </row>
    <row r="206" spans="2:62" ht="15.75" customHeight="1">
      <c r="B206" s="126" t="s">
        <v>66</v>
      </c>
      <c r="C206" s="64" t="s">
        <v>701</v>
      </c>
      <c r="D206" s="193">
        <f>Раздел2!F207</f>
        <v>0</v>
      </c>
      <c r="E206" s="193">
        <f t="shared" si="33"/>
        <v>0</v>
      </c>
      <c r="F206" s="193">
        <f t="shared" si="34"/>
        <v>0</v>
      </c>
      <c r="G206" s="193">
        <f t="shared" si="35"/>
        <v>0</v>
      </c>
      <c r="H206" s="193">
        <f t="shared" si="36"/>
        <v>0</v>
      </c>
      <c r="I206" s="193">
        <f t="shared" si="37"/>
        <v>0</v>
      </c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J206" s="38">
        <f>Раздел2!D207</f>
        <v>0</v>
      </c>
    </row>
    <row r="207" spans="2:62" ht="15.75" customHeight="1">
      <c r="B207" s="126" t="s">
        <v>67</v>
      </c>
      <c r="C207" s="64" t="s">
        <v>702</v>
      </c>
      <c r="D207" s="193">
        <f>Раздел2!F208</f>
        <v>0</v>
      </c>
      <c r="E207" s="193">
        <f t="shared" si="33"/>
        <v>0</v>
      </c>
      <c r="F207" s="193">
        <f t="shared" si="34"/>
        <v>0</v>
      </c>
      <c r="G207" s="193">
        <f t="shared" si="35"/>
        <v>0</v>
      </c>
      <c r="H207" s="193">
        <f t="shared" si="36"/>
        <v>0</v>
      </c>
      <c r="I207" s="193">
        <f t="shared" si="37"/>
        <v>0</v>
      </c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J207" s="38">
        <f>Раздел2!D208</f>
        <v>0</v>
      </c>
    </row>
    <row r="208" spans="2:62" ht="15.75" customHeight="1">
      <c r="B208" s="126" t="s">
        <v>68</v>
      </c>
      <c r="C208" s="64" t="s">
        <v>703</v>
      </c>
      <c r="D208" s="193">
        <f>Раздел2!F209</f>
        <v>0</v>
      </c>
      <c r="E208" s="193">
        <f t="shared" si="33"/>
        <v>0</v>
      </c>
      <c r="F208" s="193">
        <f t="shared" si="34"/>
        <v>0</v>
      </c>
      <c r="G208" s="193">
        <f t="shared" si="35"/>
        <v>0</v>
      </c>
      <c r="H208" s="193">
        <f t="shared" si="36"/>
        <v>0</v>
      </c>
      <c r="I208" s="193">
        <f t="shared" si="37"/>
        <v>0</v>
      </c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J208" s="38">
        <f>Раздел2!D209</f>
        <v>0</v>
      </c>
    </row>
    <row r="209" spans="2:62" ht="15.75" customHeight="1">
      <c r="B209" s="126" t="s">
        <v>395</v>
      </c>
      <c r="C209" s="64" t="s">
        <v>704</v>
      </c>
      <c r="D209" s="193">
        <f>Раздел2!F210</f>
        <v>230</v>
      </c>
      <c r="E209" s="193">
        <f t="shared" si="33"/>
        <v>0</v>
      </c>
      <c r="F209" s="193">
        <f t="shared" si="34"/>
        <v>0</v>
      </c>
      <c r="G209" s="193">
        <f t="shared" si="35"/>
        <v>0</v>
      </c>
      <c r="H209" s="193">
        <f t="shared" si="36"/>
        <v>0</v>
      </c>
      <c r="I209" s="193">
        <f t="shared" si="37"/>
        <v>0</v>
      </c>
      <c r="J209" s="193">
        <f>SUM(J210:J211)</f>
        <v>0</v>
      </c>
      <c r="K209" s="193">
        <f t="shared" ref="K209:BG209" si="38">SUM(K210:K211)</f>
        <v>0</v>
      </c>
      <c r="L209" s="193">
        <f t="shared" si="38"/>
        <v>0</v>
      </c>
      <c r="M209" s="193">
        <f t="shared" si="38"/>
        <v>0</v>
      </c>
      <c r="N209" s="193">
        <f t="shared" si="38"/>
        <v>0</v>
      </c>
      <c r="O209" s="193">
        <f t="shared" si="38"/>
        <v>0</v>
      </c>
      <c r="P209" s="193">
        <f t="shared" si="38"/>
        <v>0</v>
      </c>
      <c r="Q209" s="193">
        <f t="shared" si="38"/>
        <v>0</v>
      </c>
      <c r="R209" s="193">
        <f t="shared" si="38"/>
        <v>0</v>
      </c>
      <c r="S209" s="193">
        <f t="shared" si="38"/>
        <v>0</v>
      </c>
      <c r="T209" s="193">
        <f t="shared" si="38"/>
        <v>0</v>
      </c>
      <c r="U209" s="193">
        <f t="shared" si="38"/>
        <v>0</v>
      </c>
      <c r="V209" s="193">
        <f t="shared" si="38"/>
        <v>0</v>
      </c>
      <c r="W209" s="193">
        <f t="shared" si="38"/>
        <v>0</v>
      </c>
      <c r="X209" s="193">
        <f t="shared" si="38"/>
        <v>0</v>
      </c>
      <c r="Y209" s="193">
        <f t="shared" si="38"/>
        <v>0</v>
      </c>
      <c r="Z209" s="193">
        <f t="shared" si="38"/>
        <v>0</v>
      </c>
      <c r="AA209" s="193">
        <f t="shared" si="38"/>
        <v>0</v>
      </c>
      <c r="AB209" s="193">
        <f t="shared" si="38"/>
        <v>0</v>
      </c>
      <c r="AC209" s="193">
        <f t="shared" si="38"/>
        <v>0</v>
      </c>
      <c r="AD209" s="193">
        <f t="shared" si="38"/>
        <v>0</v>
      </c>
      <c r="AE209" s="193">
        <f t="shared" si="38"/>
        <v>0</v>
      </c>
      <c r="AF209" s="193">
        <f t="shared" si="38"/>
        <v>0</v>
      </c>
      <c r="AG209" s="193">
        <f t="shared" si="38"/>
        <v>0</v>
      </c>
      <c r="AH209" s="193">
        <f t="shared" si="38"/>
        <v>0</v>
      </c>
      <c r="AI209" s="193">
        <f t="shared" si="38"/>
        <v>0</v>
      </c>
      <c r="AJ209" s="193">
        <f t="shared" si="38"/>
        <v>0</v>
      </c>
      <c r="AK209" s="193">
        <f t="shared" si="38"/>
        <v>0</v>
      </c>
      <c r="AL209" s="193">
        <f t="shared" si="38"/>
        <v>0</v>
      </c>
      <c r="AM209" s="193">
        <f t="shared" si="38"/>
        <v>0</v>
      </c>
      <c r="AN209" s="193">
        <f t="shared" si="38"/>
        <v>0</v>
      </c>
      <c r="AO209" s="193">
        <f t="shared" si="38"/>
        <v>0</v>
      </c>
      <c r="AP209" s="193">
        <f t="shared" si="38"/>
        <v>0</v>
      </c>
      <c r="AQ209" s="193">
        <f t="shared" si="38"/>
        <v>0</v>
      </c>
      <c r="AR209" s="193">
        <f t="shared" si="38"/>
        <v>0</v>
      </c>
      <c r="AS209" s="193">
        <f t="shared" si="38"/>
        <v>0</v>
      </c>
      <c r="AT209" s="193">
        <f t="shared" si="38"/>
        <v>0</v>
      </c>
      <c r="AU209" s="193">
        <f t="shared" si="38"/>
        <v>0</v>
      </c>
      <c r="AV209" s="193">
        <f t="shared" si="38"/>
        <v>0</v>
      </c>
      <c r="AW209" s="193">
        <f t="shared" si="38"/>
        <v>0</v>
      </c>
      <c r="AX209" s="193">
        <f t="shared" si="38"/>
        <v>0</v>
      </c>
      <c r="AY209" s="193">
        <f t="shared" si="38"/>
        <v>0</v>
      </c>
      <c r="AZ209" s="193">
        <f t="shared" si="38"/>
        <v>0</v>
      </c>
      <c r="BA209" s="193">
        <f t="shared" si="38"/>
        <v>0</v>
      </c>
      <c r="BB209" s="193">
        <f t="shared" si="38"/>
        <v>0</v>
      </c>
      <c r="BC209" s="193">
        <f t="shared" si="38"/>
        <v>0</v>
      </c>
      <c r="BD209" s="193">
        <f t="shared" si="38"/>
        <v>0</v>
      </c>
      <c r="BE209" s="193">
        <f t="shared" si="38"/>
        <v>0</v>
      </c>
      <c r="BF209" s="193">
        <f t="shared" si="38"/>
        <v>0</v>
      </c>
      <c r="BG209" s="193">
        <f t="shared" si="38"/>
        <v>0</v>
      </c>
      <c r="BJ209" s="38">
        <f>Раздел2!D210</f>
        <v>1</v>
      </c>
    </row>
    <row r="210" spans="2:62" ht="21" customHeight="1">
      <c r="B210" s="127" t="s">
        <v>428</v>
      </c>
      <c r="C210" s="64" t="s">
        <v>705</v>
      </c>
      <c r="D210" s="193">
        <f>Раздел2!F211</f>
        <v>0</v>
      </c>
      <c r="E210" s="193">
        <f t="shared" si="33"/>
        <v>0</v>
      </c>
      <c r="F210" s="193">
        <f t="shared" si="34"/>
        <v>0</v>
      </c>
      <c r="G210" s="193">
        <f t="shared" si="35"/>
        <v>0</v>
      </c>
      <c r="H210" s="193">
        <f t="shared" si="36"/>
        <v>0</v>
      </c>
      <c r="I210" s="193">
        <f t="shared" si="37"/>
        <v>0</v>
      </c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J210" s="38">
        <f>Раздел2!D211</f>
        <v>0</v>
      </c>
    </row>
    <row r="211" spans="2:62" ht="15.75" customHeight="1">
      <c r="B211" s="127" t="s">
        <v>301</v>
      </c>
      <c r="C211" s="64" t="s">
        <v>706</v>
      </c>
      <c r="D211" s="193">
        <f>Раздел2!F212</f>
        <v>230</v>
      </c>
      <c r="E211" s="193">
        <f t="shared" si="33"/>
        <v>0</v>
      </c>
      <c r="F211" s="193">
        <f t="shared" si="34"/>
        <v>0</v>
      </c>
      <c r="G211" s="193">
        <f t="shared" si="35"/>
        <v>0</v>
      </c>
      <c r="H211" s="193">
        <f t="shared" si="36"/>
        <v>0</v>
      </c>
      <c r="I211" s="193">
        <f t="shared" si="37"/>
        <v>0</v>
      </c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J211" s="38">
        <f>Раздел2!D212</f>
        <v>1</v>
      </c>
    </row>
    <row r="212" spans="2:62" ht="15.75" customHeight="1">
      <c r="B212" s="126" t="s">
        <v>69</v>
      </c>
      <c r="C212" s="64" t="s">
        <v>707</v>
      </c>
      <c r="D212" s="193">
        <f>Раздел2!F213</f>
        <v>80</v>
      </c>
      <c r="E212" s="193">
        <f t="shared" si="33"/>
        <v>0</v>
      </c>
      <c r="F212" s="193">
        <f t="shared" si="34"/>
        <v>0</v>
      </c>
      <c r="G212" s="193">
        <f t="shared" si="35"/>
        <v>0</v>
      </c>
      <c r="H212" s="193">
        <f t="shared" si="36"/>
        <v>0</v>
      </c>
      <c r="I212" s="193">
        <f t="shared" si="37"/>
        <v>0</v>
      </c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J212" s="38">
        <f>Раздел2!D213</f>
        <v>1</v>
      </c>
    </row>
    <row r="213" spans="2:62" ht="15.75" customHeight="1">
      <c r="B213" s="126" t="s">
        <v>70</v>
      </c>
      <c r="C213" s="64" t="s">
        <v>708</v>
      </c>
      <c r="D213" s="193">
        <f>Раздел2!F214</f>
        <v>0</v>
      </c>
      <c r="E213" s="193">
        <f t="shared" si="33"/>
        <v>0</v>
      </c>
      <c r="F213" s="193">
        <f t="shared" si="34"/>
        <v>0</v>
      </c>
      <c r="G213" s="193">
        <f t="shared" si="35"/>
        <v>0</v>
      </c>
      <c r="H213" s="193">
        <f t="shared" si="36"/>
        <v>0</v>
      </c>
      <c r="I213" s="193">
        <f t="shared" si="37"/>
        <v>0</v>
      </c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J213" s="38">
        <f>Раздел2!D214</f>
        <v>0</v>
      </c>
    </row>
    <row r="214" spans="2:62" ht="15.75" customHeight="1">
      <c r="B214" s="126" t="s">
        <v>71</v>
      </c>
      <c r="C214" s="64" t="s">
        <v>709</v>
      </c>
      <c r="D214" s="193">
        <f>Раздел2!F215</f>
        <v>0</v>
      </c>
      <c r="E214" s="193">
        <f t="shared" si="33"/>
        <v>0</v>
      </c>
      <c r="F214" s="193">
        <f t="shared" si="34"/>
        <v>0</v>
      </c>
      <c r="G214" s="193">
        <f t="shared" si="35"/>
        <v>0</v>
      </c>
      <c r="H214" s="193">
        <f t="shared" si="36"/>
        <v>0</v>
      </c>
      <c r="I214" s="193">
        <f t="shared" si="37"/>
        <v>0</v>
      </c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J214" s="38">
        <f>Раздел2!D215</f>
        <v>0</v>
      </c>
    </row>
    <row r="215" spans="2:62" ht="15.75" customHeight="1">
      <c r="B215" s="126" t="s">
        <v>396</v>
      </c>
      <c r="C215" s="64" t="s">
        <v>710</v>
      </c>
      <c r="D215" s="193">
        <f>Раздел2!F216</f>
        <v>0</v>
      </c>
      <c r="E215" s="193">
        <f t="shared" si="33"/>
        <v>0</v>
      </c>
      <c r="F215" s="193">
        <f t="shared" si="34"/>
        <v>0</v>
      </c>
      <c r="G215" s="193">
        <f t="shared" si="35"/>
        <v>0</v>
      </c>
      <c r="H215" s="193">
        <f t="shared" si="36"/>
        <v>0</v>
      </c>
      <c r="I215" s="193">
        <f t="shared" si="37"/>
        <v>0</v>
      </c>
      <c r="J215" s="193">
        <f>SUM(J216:J219)</f>
        <v>0</v>
      </c>
      <c r="K215" s="193">
        <f t="shared" ref="K215:BG215" si="39">SUM(K216:K219)</f>
        <v>0</v>
      </c>
      <c r="L215" s="193">
        <f t="shared" si="39"/>
        <v>0</v>
      </c>
      <c r="M215" s="193">
        <f t="shared" si="39"/>
        <v>0</v>
      </c>
      <c r="N215" s="193">
        <f t="shared" si="39"/>
        <v>0</v>
      </c>
      <c r="O215" s="193">
        <f t="shared" si="39"/>
        <v>0</v>
      </c>
      <c r="P215" s="193">
        <f t="shared" si="39"/>
        <v>0</v>
      </c>
      <c r="Q215" s="193">
        <f t="shared" si="39"/>
        <v>0</v>
      </c>
      <c r="R215" s="193">
        <f t="shared" si="39"/>
        <v>0</v>
      </c>
      <c r="S215" s="193">
        <f t="shared" si="39"/>
        <v>0</v>
      </c>
      <c r="T215" s="193">
        <f t="shared" si="39"/>
        <v>0</v>
      </c>
      <c r="U215" s="193">
        <f t="shared" si="39"/>
        <v>0</v>
      </c>
      <c r="V215" s="193">
        <f t="shared" si="39"/>
        <v>0</v>
      </c>
      <c r="W215" s="193">
        <f t="shared" si="39"/>
        <v>0</v>
      </c>
      <c r="X215" s="193">
        <f t="shared" si="39"/>
        <v>0</v>
      </c>
      <c r="Y215" s="193">
        <f t="shared" si="39"/>
        <v>0</v>
      </c>
      <c r="Z215" s="193">
        <f t="shared" si="39"/>
        <v>0</v>
      </c>
      <c r="AA215" s="193">
        <f t="shared" si="39"/>
        <v>0</v>
      </c>
      <c r="AB215" s="193">
        <f t="shared" si="39"/>
        <v>0</v>
      </c>
      <c r="AC215" s="193">
        <f t="shared" si="39"/>
        <v>0</v>
      </c>
      <c r="AD215" s="193">
        <f t="shared" si="39"/>
        <v>0</v>
      </c>
      <c r="AE215" s="193">
        <f t="shared" si="39"/>
        <v>0</v>
      </c>
      <c r="AF215" s="193">
        <f t="shared" si="39"/>
        <v>0</v>
      </c>
      <c r="AG215" s="193">
        <f t="shared" si="39"/>
        <v>0</v>
      </c>
      <c r="AH215" s="193">
        <f t="shared" si="39"/>
        <v>0</v>
      </c>
      <c r="AI215" s="193">
        <f t="shared" si="39"/>
        <v>0</v>
      </c>
      <c r="AJ215" s="193">
        <f t="shared" si="39"/>
        <v>0</v>
      </c>
      <c r="AK215" s="193">
        <f t="shared" si="39"/>
        <v>0</v>
      </c>
      <c r="AL215" s="193">
        <f t="shared" si="39"/>
        <v>0</v>
      </c>
      <c r="AM215" s="193">
        <f t="shared" si="39"/>
        <v>0</v>
      </c>
      <c r="AN215" s="193">
        <f t="shared" si="39"/>
        <v>0</v>
      </c>
      <c r="AO215" s="193">
        <f t="shared" si="39"/>
        <v>0</v>
      </c>
      <c r="AP215" s="193">
        <f t="shared" si="39"/>
        <v>0</v>
      </c>
      <c r="AQ215" s="193">
        <f t="shared" si="39"/>
        <v>0</v>
      </c>
      <c r="AR215" s="193">
        <f t="shared" si="39"/>
        <v>0</v>
      </c>
      <c r="AS215" s="193">
        <f t="shared" si="39"/>
        <v>0</v>
      </c>
      <c r="AT215" s="193">
        <f t="shared" si="39"/>
        <v>0</v>
      </c>
      <c r="AU215" s="193">
        <f t="shared" si="39"/>
        <v>0</v>
      </c>
      <c r="AV215" s="193">
        <f t="shared" si="39"/>
        <v>0</v>
      </c>
      <c r="AW215" s="193">
        <f t="shared" si="39"/>
        <v>0</v>
      </c>
      <c r="AX215" s="193">
        <f t="shared" si="39"/>
        <v>0</v>
      </c>
      <c r="AY215" s="193">
        <f t="shared" si="39"/>
        <v>0</v>
      </c>
      <c r="AZ215" s="193">
        <f t="shared" si="39"/>
        <v>0</v>
      </c>
      <c r="BA215" s="193">
        <f t="shared" si="39"/>
        <v>0</v>
      </c>
      <c r="BB215" s="193">
        <f t="shared" si="39"/>
        <v>0</v>
      </c>
      <c r="BC215" s="193">
        <f t="shared" si="39"/>
        <v>0</v>
      </c>
      <c r="BD215" s="193">
        <f t="shared" si="39"/>
        <v>0</v>
      </c>
      <c r="BE215" s="193">
        <f t="shared" si="39"/>
        <v>0</v>
      </c>
      <c r="BF215" s="193">
        <f t="shared" si="39"/>
        <v>0</v>
      </c>
      <c r="BG215" s="193">
        <f t="shared" si="39"/>
        <v>0</v>
      </c>
      <c r="BJ215" s="38">
        <f>Раздел2!D216</f>
        <v>0</v>
      </c>
    </row>
    <row r="216" spans="2:62" ht="21" customHeight="1">
      <c r="B216" s="127" t="s">
        <v>429</v>
      </c>
      <c r="C216" s="64" t="s">
        <v>711</v>
      </c>
      <c r="D216" s="193">
        <f>Раздел2!F217</f>
        <v>0</v>
      </c>
      <c r="E216" s="193">
        <f t="shared" si="33"/>
        <v>0</v>
      </c>
      <c r="F216" s="193">
        <f t="shared" si="34"/>
        <v>0</v>
      </c>
      <c r="G216" s="193">
        <f t="shared" si="35"/>
        <v>0</v>
      </c>
      <c r="H216" s="193">
        <f t="shared" si="36"/>
        <v>0</v>
      </c>
      <c r="I216" s="193">
        <f t="shared" si="37"/>
        <v>0</v>
      </c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  <c r="BJ216" s="38">
        <f>Раздел2!D217</f>
        <v>0</v>
      </c>
    </row>
    <row r="217" spans="2:62" ht="15">
      <c r="B217" s="127" t="s">
        <v>312</v>
      </c>
      <c r="C217" s="64" t="s">
        <v>712</v>
      </c>
      <c r="D217" s="193">
        <f>Раздел2!F218</f>
        <v>0</v>
      </c>
      <c r="E217" s="193">
        <f t="shared" si="33"/>
        <v>0</v>
      </c>
      <c r="F217" s="193">
        <f t="shared" si="34"/>
        <v>0</v>
      </c>
      <c r="G217" s="193">
        <f t="shared" si="35"/>
        <v>0</v>
      </c>
      <c r="H217" s="193">
        <f t="shared" si="36"/>
        <v>0</v>
      </c>
      <c r="I217" s="193">
        <f t="shared" si="37"/>
        <v>0</v>
      </c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  <c r="BC217" s="192"/>
      <c r="BD217" s="192"/>
      <c r="BE217" s="192"/>
      <c r="BF217" s="192"/>
      <c r="BG217" s="192"/>
      <c r="BJ217" s="38">
        <f>Раздел2!D218</f>
        <v>0</v>
      </c>
    </row>
    <row r="218" spans="2:62" ht="15.75" customHeight="1">
      <c r="B218" s="127" t="s">
        <v>313</v>
      </c>
      <c r="C218" s="64" t="s">
        <v>713</v>
      </c>
      <c r="D218" s="193">
        <f>Раздел2!F219</f>
        <v>0</v>
      </c>
      <c r="E218" s="193">
        <f t="shared" si="33"/>
        <v>0</v>
      </c>
      <c r="F218" s="193">
        <f t="shared" si="34"/>
        <v>0</v>
      </c>
      <c r="G218" s="193">
        <f t="shared" si="35"/>
        <v>0</v>
      </c>
      <c r="H218" s="193">
        <f t="shared" si="36"/>
        <v>0</v>
      </c>
      <c r="I218" s="193">
        <f t="shared" si="37"/>
        <v>0</v>
      </c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2"/>
      <c r="BF218" s="192"/>
      <c r="BG218" s="192"/>
      <c r="BJ218" s="38">
        <f>Раздел2!D219</f>
        <v>0</v>
      </c>
    </row>
    <row r="219" spans="2:62" ht="15.75" customHeight="1">
      <c r="B219" s="127" t="s">
        <v>314</v>
      </c>
      <c r="C219" s="64" t="s">
        <v>714</v>
      </c>
      <c r="D219" s="193">
        <f>Раздел2!F220</f>
        <v>0</v>
      </c>
      <c r="E219" s="193">
        <f t="shared" si="33"/>
        <v>0</v>
      </c>
      <c r="F219" s="193">
        <f t="shared" si="34"/>
        <v>0</v>
      </c>
      <c r="G219" s="193">
        <f t="shared" si="35"/>
        <v>0</v>
      </c>
      <c r="H219" s="193">
        <f t="shared" si="36"/>
        <v>0</v>
      </c>
      <c r="I219" s="193">
        <f t="shared" si="37"/>
        <v>0</v>
      </c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  <c r="BC219" s="192"/>
      <c r="BD219" s="192"/>
      <c r="BE219" s="192"/>
      <c r="BF219" s="192"/>
      <c r="BG219" s="192"/>
      <c r="BJ219" s="38">
        <f>Раздел2!D220</f>
        <v>0</v>
      </c>
    </row>
    <row r="220" spans="2:62" ht="15.75" customHeight="1">
      <c r="B220" s="126" t="s">
        <v>72</v>
      </c>
      <c r="C220" s="64" t="s">
        <v>715</v>
      </c>
      <c r="D220" s="193">
        <f>Раздел2!F221</f>
        <v>0</v>
      </c>
      <c r="E220" s="193">
        <f t="shared" si="33"/>
        <v>0</v>
      </c>
      <c r="F220" s="193">
        <f t="shared" si="34"/>
        <v>0</v>
      </c>
      <c r="G220" s="193">
        <f t="shared" si="35"/>
        <v>0</v>
      </c>
      <c r="H220" s="193">
        <f t="shared" si="36"/>
        <v>0</v>
      </c>
      <c r="I220" s="193">
        <f t="shared" si="37"/>
        <v>0</v>
      </c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2"/>
      <c r="BJ220" s="38">
        <f>Раздел2!D221</f>
        <v>0</v>
      </c>
    </row>
    <row r="221" spans="2:62" ht="15.75" customHeight="1">
      <c r="B221" s="126" t="s">
        <v>505</v>
      </c>
      <c r="C221" s="64" t="s">
        <v>716</v>
      </c>
      <c r="D221" s="193">
        <f>Раздел2!F222</f>
        <v>0</v>
      </c>
      <c r="E221" s="193">
        <f t="shared" si="33"/>
        <v>0</v>
      </c>
      <c r="F221" s="193">
        <f t="shared" si="34"/>
        <v>0</v>
      </c>
      <c r="G221" s="193">
        <f t="shared" si="35"/>
        <v>0</v>
      </c>
      <c r="H221" s="193">
        <f t="shared" si="36"/>
        <v>0</v>
      </c>
      <c r="I221" s="193">
        <f t="shared" si="37"/>
        <v>0</v>
      </c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J221" s="38">
        <f>Раздел2!D222</f>
        <v>0</v>
      </c>
    </row>
    <row r="222" spans="2:62" ht="15.75" customHeight="1">
      <c r="B222" s="126" t="s">
        <v>506</v>
      </c>
      <c r="C222" s="64" t="s">
        <v>717</v>
      </c>
      <c r="D222" s="193">
        <f>Раздел2!F223</f>
        <v>0</v>
      </c>
      <c r="E222" s="193">
        <f t="shared" si="33"/>
        <v>0</v>
      </c>
      <c r="F222" s="193">
        <f t="shared" si="34"/>
        <v>0</v>
      </c>
      <c r="G222" s="193">
        <f t="shared" si="35"/>
        <v>0</v>
      </c>
      <c r="H222" s="193">
        <f t="shared" si="36"/>
        <v>0</v>
      </c>
      <c r="I222" s="193">
        <f t="shared" si="37"/>
        <v>0</v>
      </c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J222" s="38">
        <f>Раздел2!D223</f>
        <v>0</v>
      </c>
    </row>
    <row r="223" spans="2:62" ht="15.75" customHeight="1">
      <c r="B223" s="126" t="s">
        <v>73</v>
      </c>
      <c r="C223" s="64" t="s">
        <v>718</v>
      </c>
      <c r="D223" s="193">
        <f>Раздел2!F224</f>
        <v>0</v>
      </c>
      <c r="E223" s="193">
        <f t="shared" si="33"/>
        <v>0</v>
      </c>
      <c r="F223" s="193">
        <f t="shared" si="34"/>
        <v>0</v>
      </c>
      <c r="G223" s="193">
        <f t="shared" si="35"/>
        <v>0</v>
      </c>
      <c r="H223" s="193">
        <f t="shared" si="36"/>
        <v>0</v>
      </c>
      <c r="I223" s="193">
        <f t="shared" si="37"/>
        <v>0</v>
      </c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J223" s="38">
        <f>Раздел2!D224</f>
        <v>0</v>
      </c>
    </row>
    <row r="224" spans="2:62" ht="15.75" customHeight="1">
      <c r="B224" s="126" t="s">
        <v>397</v>
      </c>
      <c r="C224" s="64" t="s">
        <v>719</v>
      </c>
      <c r="D224" s="193">
        <f>Раздел2!F225</f>
        <v>0</v>
      </c>
      <c r="E224" s="193">
        <f t="shared" si="33"/>
        <v>0</v>
      </c>
      <c r="F224" s="193">
        <f t="shared" si="34"/>
        <v>0</v>
      </c>
      <c r="G224" s="193">
        <f t="shared" si="35"/>
        <v>0</v>
      </c>
      <c r="H224" s="193">
        <f t="shared" si="36"/>
        <v>0</v>
      </c>
      <c r="I224" s="193">
        <f t="shared" si="37"/>
        <v>0</v>
      </c>
      <c r="J224" s="193">
        <f>SUM(J225:J229)</f>
        <v>0</v>
      </c>
      <c r="K224" s="193">
        <f t="shared" ref="K224:BG224" si="40">SUM(K225:K229)</f>
        <v>0</v>
      </c>
      <c r="L224" s="193">
        <f t="shared" si="40"/>
        <v>0</v>
      </c>
      <c r="M224" s="193">
        <f t="shared" si="40"/>
        <v>0</v>
      </c>
      <c r="N224" s="193">
        <f t="shared" si="40"/>
        <v>0</v>
      </c>
      <c r="O224" s="193">
        <f t="shared" si="40"/>
        <v>0</v>
      </c>
      <c r="P224" s="193">
        <f t="shared" si="40"/>
        <v>0</v>
      </c>
      <c r="Q224" s="193">
        <f t="shared" si="40"/>
        <v>0</v>
      </c>
      <c r="R224" s="193">
        <f t="shared" si="40"/>
        <v>0</v>
      </c>
      <c r="S224" s="193">
        <f t="shared" si="40"/>
        <v>0</v>
      </c>
      <c r="T224" s="193">
        <f t="shared" si="40"/>
        <v>0</v>
      </c>
      <c r="U224" s="193">
        <f t="shared" si="40"/>
        <v>0</v>
      </c>
      <c r="V224" s="193">
        <f t="shared" si="40"/>
        <v>0</v>
      </c>
      <c r="W224" s="193">
        <f t="shared" si="40"/>
        <v>0</v>
      </c>
      <c r="X224" s="193">
        <f t="shared" si="40"/>
        <v>0</v>
      </c>
      <c r="Y224" s="193">
        <f t="shared" si="40"/>
        <v>0</v>
      </c>
      <c r="Z224" s="193">
        <f t="shared" si="40"/>
        <v>0</v>
      </c>
      <c r="AA224" s="193">
        <f t="shared" si="40"/>
        <v>0</v>
      </c>
      <c r="AB224" s="193">
        <f t="shared" si="40"/>
        <v>0</v>
      </c>
      <c r="AC224" s="193">
        <f t="shared" si="40"/>
        <v>0</v>
      </c>
      <c r="AD224" s="193">
        <f t="shared" si="40"/>
        <v>0</v>
      </c>
      <c r="AE224" s="193">
        <f t="shared" si="40"/>
        <v>0</v>
      </c>
      <c r="AF224" s="193">
        <f t="shared" si="40"/>
        <v>0</v>
      </c>
      <c r="AG224" s="193">
        <f t="shared" si="40"/>
        <v>0</v>
      </c>
      <c r="AH224" s="193">
        <f t="shared" si="40"/>
        <v>0</v>
      </c>
      <c r="AI224" s="193">
        <f t="shared" si="40"/>
        <v>0</v>
      </c>
      <c r="AJ224" s="193">
        <f t="shared" si="40"/>
        <v>0</v>
      </c>
      <c r="AK224" s="193">
        <f t="shared" si="40"/>
        <v>0</v>
      </c>
      <c r="AL224" s="193">
        <f t="shared" si="40"/>
        <v>0</v>
      </c>
      <c r="AM224" s="193">
        <f t="shared" si="40"/>
        <v>0</v>
      </c>
      <c r="AN224" s="193">
        <f t="shared" si="40"/>
        <v>0</v>
      </c>
      <c r="AO224" s="193">
        <f t="shared" si="40"/>
        <v>0</v>
      </c>
      <c r="AP224" s="193">
        <f t="shared" si="40"/>
        <v>0</v>
      </c>
      <c r="AQ224" s="193">
        <f t="shared" si="40"/>
        <v>0</v>
      </c>
      <c r="AR224" s="193">
        <f t="shared" si="40"/>
        <v>0</v>
      </c>
      <c r="AS224" s="193">
        <f t="shared" si="40"/>
        <v>0</v>
      </c>
      <c r="AT224" s="193">
        <f t="shared" si="40"/>
        <v>0</v>
      </c>
      <c r="AU224" s="193">
        <f t="shared" si="40"/>
        <v>0</v>
      </c>
      <c r="AV224" s="193">
        <f t="shared" si="40"/>
        <v>0</v>
      </c>
      <c r="AW224" s="193">
        <f t="shared" si="40"/>
        <v>0</v>
      </c>
      <c r="AX224" s="193">
        <f t="shared" si="40"/>
        <v>0</v>
      </c>
      <c r="AY224" s="193">
        <f t="shared" si="40"/>
        <v>0</v>
      </c>
      <c r="AZ224" s="193">
        <f t="shared" si="40"/>
        <v>0</v>
      </c>
      <c r="BA224" s="193">
        <f t="shared" si="40"/>
        <v>0</v>
      </c>
      <c r="BB224" s="193">
        <f t="shared" si="40"/>
        <v>0</v>
      </c>
      <c r="BC224" s="193">
        <f t="shared" si="40"/>
        <v>0</v>
      </c>
      <c r="BD224" s="193">
        <f t="shared" si="40"/>
        <v>0</v>
      </c>
      <c r="BE224" s="193">
        <f t="shared" si="40"/>
        <v>0</v>
      </c>
      <c r="BF224" s="193">
        <f t="shared" si="40"/>
        <v>0</v>
      </c>
      <c r="BG224" s="193">
        <f t="shared" si="40"/>
        <v>0</v>
      </c>
      <c r="BJ224" s="38">
        <f>Раздел2!D225</f>
        <v>0</v>
      </c>
    </row>
    <row r="225" spans="2:62" ht="21.75" customHeight="1">
      <c r="B225" s="127" t="s">
        <v>430</v>
      </c>
      <c r="C225" s="64" t="s">
        <v>720</v>
      </c>
      <c r="D225" s="193">
        <f>Раздел2!F226</f>
        <v>0</v>
      </c>
      <c r="E225" s="193">
        <f t="shared" si="33"/>
        <v>0</v>
      </c>
      <c r="F225" s="193">
        <f t="shared" si="34"/>
        <v>0</v>
      </c>
      <c r="G225" s="193">
        <f t="shared" si="35"/>
        <v>0</v>
      </c>
      <c r="H225" s="193">
        <f t="shared" si="36"/>
        <v>0</v>
      </c>
      <c r="I225" s="193">
        <f t="shared" si="37"/>
        <v>0</v>
      </c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J225" s="38">
        <f>Раздел2!D226</f>
        <v>0</v>
      </c>
    </row>
    <row r="226" spans="2:62" ht="15">
      <c r="B226" s="127" t="s">
        <v>315</v>
      </c>
      <c r="C226" s="64" t="s">
        <v>721</v>
      </c>
      <c r="D226" s="193">
        <f>Раздел2!F227</f>
        <v>0</v>
      </c>
      <c r="E226" s="193">
        <f t="shared" si="33"/>
        <v>0</v>
      </c>
      <c r="F226" s="193">
        <f t="shared" si="34"/>
        <v>0</v>
      </c>
      <c r="G226" s="193">
        <f t="shared" si="35"/>
        <v>0</v>
      </c>
      <c r="H226" s="193">
        <f t="shared" si="36"/>
        <v>0</v>
      </c>
      <c r="I226" s="193">
        <f t="shared" si="37"/>
        <v>0</v>
      </c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J226" s="38">
        <f>Раздел2!D227</f>
        <v>0</v>
      </c>
    </row>
    <row r="227" spans="2:62" ht="15.75" customHeight="1">
      <c r="B227" s="127" t="s">
        <v>317</v>
      </c>
      <c r="C227" s="64" t="s">
        <v>722</v>
      </c>
      <c r="D227" s="193">
        <f>Раздел2!F228</f>
        <v>0</v>
      </c>
      <c r="E227" s="193">
        <f t="shared" si="33"/>
        <v>0</v>
      </c>
      <c r="F227" s="193">
        <f t="shared" si="34"/>
        <v>0</v>
      </c>
      <c r="G227" s="193">
        <f t="shared" si="35"/>
        <v>0</v>
      </c>
      <c r="H227" s="193">
        <f t="shared" si="36"/>
        <v>0</v>
      </c>
      <c r="I227" s="193">
        <f t="shared" si="37"/>
        <v>0</v>
      </c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J227" s="38">
        <f>Раздел2!D228</f>
        <v>0</v>
      </c>
    </row>
    <row r="228" spans="2:62" ht="15.75" customHeight="1">
      <c r="B228" s="127" t="s">
        <v>316</v>
      </c>
      <c r="C228" s="64" t="s">
        <v>723</v>
      </c>
      <c r="D228" s="193">
        <f>Раздел2!F229</f>
        <v>0</v>
      </c>
      <c r="E228" s="193">
        <f t="shared" si="33"/>
        <v>0</v>
      </c>
      <c r="F228" s="193">
        <f t="shared" si="34"/>
        <v>0</v>
      </c>
      <c r="G228" s="193">
        <f t="shared" si="35"/>
        <v>0</v>
      </c>
      <c r="H228" s="193">
        <f t="shared" si="36"/>
        <v>0</v>
      </c>
      <c r="I228" s="193">
        <f t="shared" si="37"/>
        <v>0</v>
      </c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J228" s="38">
        <f>Раздел2!D229</f>
        <v>0</v>
      </c>
    </row>
    <row r="229" spans="2:62" ht="15.75" customHeight="1">
      <c r="B229" s="127" t="s">
        <v>318</v>
      </c>
      <c r="C229" s="64" t="s">
        <v>724</v>
      </c>
      <c r="D229" s="193">
        <f>Раздел2!F230</f>
        <v>0</v>
      </c>
      <c r="E229" s="193">
        <f t="shared" si="33"/>
        <v>0</v>
      </c>
      <c r="F229" s="193">
        <f t="shared" si="34"/>
        <v>0</v>
      </c>
      <c r="G229" s="193">
        <f t="shared" si="35"/>
        <v>0</v>
      </c>
      <c r="H229" s="193">
        <f t="shared" si="36"/>
        <v>0</v>
      </c>
      <c r="I229" s="193">
        <f t="shared" si="37"/>
        <v>0</v>
      </c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J229" s="38">
        <f>Раздел2!D230</f>
        <v>0</v>
      </c>
    </row>
    <row r="230" spans="2:62" ht="15.75" customHeight="1">
      <c r="B230" s="126" t="s">
        <v>774</v>
      </c>
      <c r="C230" s="64" t="s">
        <v>725</v>
      </c>
      <c r="D230" s="193">
        <f>Раздел2!F231</f>
        <v>0</v>
      </c>
      <c r="E230" s="193">
        <f t="shared" si="33"/>
        <v>0</v>
      </c>
      <c r="F230" s="193">
        <f t="shared" si="34"/>
        <v>0</v>
      </c>
      <c r="G230" s="193">
        <f t="shared" si="35"/>
        <v>0</v>
      </c>
      <c r="H230" s="193">
        <f t="shared" si="36"/>
        <v>0</v>
      </c>
      <c r="I230" s="193">
        <f t="shared" si="37"/>
        <v>0</v>
      </c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J230" s="38">
        <f>Раздел2!D231</f>
        <v>0</v>
      </c>
    </row>
    <row r="231" spans="2:62" ht="15.75" customHeight="1">
      <c r="B231" s="126" t="s">
        <v>398</v>
      </c>
      <c r="C231" s="64" t="s">
        <v>726</v>
      </c>
      <c r="D231" s="193">
        <f>Раздел2!F232</f>
        <v>125</v>
      </c>
      <c r="E231" s="193">
        <f t="shared" si="33"/>
        <v>0</v>
      </c>
      <c r="F231" s="193">
        <f t="shared" si="34"/>
        <v>0</v>
      </c>
      <c r="G231" s="193">
        <f t="shared" si="35"/>
        <v>0</v>
      </c>
      <c r="H231" s="193">
        <f t="shared" si="36"/>
        <v>0</v>
      </c>
      <c r="I231" s="193">
        <f t="shared" si="37"/>
        <v>0</v>
      </c>
      <c r="J231" s="193">
        <f>SUM(J232:J235)</f>
        <v>0</v>
      </c>
      <c r="K231" s="193">
        <f t="shared" ref="K231:BG231" si="41">SUM(K232:K235)</f>
        <v>0</v>
      </c>
      <c r="L231" s="193">
        <f t="shared" si="41"/>
        <v>0</v>
      </c>
      <c r="M231" s="193">
        <f t="shared" si="41"/>
        <v>0</v>
      </c>
      <c r="N231" s="193">
        <f t="shared" si="41"/>
        <v>0</v>
      </c>
      <c r="O231" s="193">
        <f t="shared" si="41"/>
        <v>0</v>
      </c>
      <c r="P231" s="193">
        <f t="shared" si="41"/>
        <v>0</v>
      </c>
      <c r="Q231" s="193">
        <f t="shared" si="41"/>
        <v>0</v>
      </c>
      <c r="R231" s="193">
        <f t="shared" si="41"/>
        <v>0</v>
      </c>
      <c r="S231" s="193">
        <f t="shared" si="41"/>
        <v>0</v>
      </c>
      <c r="T231" s="193">
        <f t="shared" si="41"/>
        <v>0</v>
      </c>
      <c r="U231" s="193">
        <f t="shared" si="41"/>
        <v>0</v>
      </c>
      <c r="V231" s="193">
        <f t="shared" si="41"/>
        <v>0</v>
      </c>
      <c r="W231" s="193">
        <f t="shared" si="41"/>
        <v>0</v>
      </c>
      <c r="X231" s="193">
        <f t="shared" si="41"/>
        <v>0</v>
      </c>
      <c r="Y231" s="193">
        <f t="shared" si="41"/>
        <v>0</v>
      </c>
      <c r="Z231" s="193">
        <f t="shared" si="41"/>
        <v>0</v>
      </c>
      <c r="AA231" s="193">
        <f t="shared" si="41"/>
        <v>0</v>
      </c>
      <c r="AB231" s="193">
        <f t="shared" si="41"/>
        <v>0</v>
      </c>
      <c r="AC231" s="193">
        <f t="shared" si="41"/>
        <v>0</v>
      </c>
      <c r="AD231" s="193">
        <f t="shared" si="41"/>
        <v>0</v>
      </c>
      <c r="AE231" s="193">
        <f t="shared" si="41"/>
        <v>0</v>
      </c>
      <c r="AF231" s="193">
        <f t="shared" si="41"/>
        <v>0</v>
      </c>
      <c r="AG231" s="193">
        <f t="shared" si="41"/>
        <v>0</v>
      </c>
      <c r="AH231" s="193">
        <f t="shared" si="41"/>
        <v>0</v>
      </c>
      <c r="AI231" s="193">
        <f t="shared" si="41"/>
        <v>0</v>
      </c>
      <c r="AJ231" s="193">
        <f t="shared" si="41"/>
        <v>0</v>
      </c>
      <c r="AK231" s="193">
        <f t="shared" si="41"/>
        <v>0</v>
      </c>
      <c r="AL231" s="193">
        <f t="shared" si="41"/>
        <v>0</v>
      </c>
      <c r="AM231" s="193">
        <f t="shared" si="41"/>
        <v>0</v>
      </c>
      <c r="AN231" s="193">
        <f t="shared" si="41"/>
        <v>0</v>
      </c>
      <c r="AO231" s="193">
        <f t="shared" si="41"/>
        <v>0</v>
      </c>
      <c r="AP231" s="193">
        <f t="shared" si="41"/>
        <v>0</v>
      </c>
      <c r="AQ231" s="193">
        <f t="shared" si="41"/>
        <v>0</v>
      </c>
      <c r="AR231" s="193">
        <f t="shared" si="41"/>
        <v>0</v>
      </c>
      <c r="AS231" s="193">
        <f t="shared" si="41"/>
        <v>0</v>
      </c>
      <c r="AT231" s="193">
        <f t="shared" si="41"/>
        <v>0</v>
      </c>
      <c r="AU231" s="193">
        <f t="shared" si="41"/>
        <v>0</v>
      </c>
      <c r="AV231" s="193">
        <f t="shared" si="41"/>
        <v>0</v>
      </c>
      <c r="AW231" s="193">
        <f t="shared" si="41"/>
        <v>0</v>
      </c>
      <c r="AX231" s="193">
        <f t="shared" si="41"/>
        <v>0</v>
      </c>
      <c r="AY231" s="193">
        <f t="shared" si="41"/>
        <v>0</v>
      </c>
      <c r="AZ231" s="193">
        <f t="shared" si="41"/>
        <v>0</v>
      </c>
      <c r="BA231" s="193">
        <f t="shared" si="41"/>
        <v>0</v>
      </c>
      <c r="BB231" s="193">
        <f t="shared" si="41"/>
        <v>0</v>
      </c>
      <c r="BC231" s="193">
        <f t="shared" si="41"/>
        <v>0</v>
      </c>
      <c r="BD231" s="193">
        <f t="shared" si="41"/>
        <v>0</v>
      </c>
      <c r="BE231" s="193">
        <f t="shared" si="41"/>
        <v>0</v>
      </c>
      <c r="BF231" s="193">
        <f t="shared" si="41"/>
        <v>0</v>
      </c>
      <c r="BG231" s="193">
        <f t="shared" si="41"/>
        <v>0</v>
      </c>
      <c r="BJ231" s="38">
        <f>Раздел2!D232</f>
        <v>1</v>
      </c>
    </row>
    <row r="232" spans="2:62" ht="21">
      <c r="B232" s="127" t="s">
        <v>431</v>
      </c>
      <c r="C232" s="64" t="s">
        <v>727</v>
      </c>
      <c r="D232" s="193">
        <f>Раздел2!F233</f>
        <v>125</v>
      </c>
      <c r="E232" s="193">
        <f t="shared" si="33"/>
        <v>0</v>
      </c>
      <c r="F232" s="193">
        <f t="shared" si="34"/>
        <v>0</v>
      </c>
      <c r="G232" s="193">
        <f t="shared" si="35"/>
        <v>0</v>
      </c>
      <c r="H232" s="193">
        <f t="shared" si="36"/>
        <v>0</v>
      </c>
      <c r="I232" s="193">
        <f t="shared" si="37"/>
        <v>0</v>
      </c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1"/>
      <c r="AT232" s="191"/>
      <c r="AU232" s="191"/>
      <c r="AV232" s="191"/>
      <c r="AW232" s="191"/>
      <c r="AX232" s="191"/>
      <c r="AY232" s="191"/>
      <c r="AZ232" s="191"/>
      <c r="BA232" s="191"/>
      <c r="BB232" s="191"/>
      <c r="BC232" s="191"/>
      <c r="BD232" s="191"/>
      <c r="BE232" s="191"/>
      <c r="BF232" s="191"/>
      <c r="BG232" s="191"/>
      <c r="BJ232" s="38">
        <f>Раздел2!D233</f>
        <v>1</v>
      </c>
    </row>
    <row r="233" spans="2:62" ht="15.75" customHeight="1">
      <c r="B233" s="127" t="s">
        <v>295</v>
      </c>
      <c r="C233" s="64" t="s">
        <v>728</v>
      </c>
      <c r="D233" s="193">
        <f>Раздел2!F234</f>
        <v>0</v>
      </c>
      <c r="E233" s="193">
        <f t="shared" si="33"/>
        <v>0</v>
      </c>
      <c r="F233" s="193">
        <f t="shared" si="34"/>
        <v>0</v>
      </c>
      <c r="G233" s="193">
        <f t="shared" si="35"/>
        <v>0</v>
      </c>
      <c r="H233" s="193">
        <f t="shared" si="36"/>
        <v>0</v>
      </c>
      <c r="I233" s="193">
        <f t="shared" si="37"/>
        <v>0</v>
      </c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J233" s="38">
        <f>Раздел2!D234</f>
        <v>0</v>
      </c>
    </row>
    <row r="234" spans="2:62" ht="15.75" customHeight="1">
      <c r="B234" s="127" t="s">
        <v>138</v>
      </c>
      <c r="C234" s="64" t="s">
        <v>729</v>
      </c>
      <c r="D234" s="193">
        <f>Раздел2!F235</f>
        <v>0</v>
      </c>
      <c r="E234" s="193">
        <f t="shared" si="33"/>
        <v>0</v>
      </c>
      <c r="F234" s="193">
        <f t="shared" si="34"/>
        <v>0</v>
      </c>
      <c r="G234" s="193">
        <f t="shared" si="35"/>
        <v>0</v>
      </c>
      <c r="H234" s="193">
        <f t="shared" si="36"/>
        <v>0</v>
      </c>
      <c r="I234" s="193">
        <f t="shared" si="37"/>
        <v>0</v>
      </c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J234" s="38">
        <f>Раздел2!D235</f>
        <v>0</v>
      </c>
    </row>
    <row r="235" spans="2:62" ht="15.75" customHeight="1">
      <c r="B235" s="127" t="s">
        <v>136</v>
      </c>
      <c r="C235" s="64" t="s">
        <v>730</v>
      </c>
      <c r="D235" s="193">
        <f>Раздел2!F236</f>
        <v>0</v>
      </c>
      <c r="E235" s="193">
        <f t="shared" si="33"/>
        <v>0</v>
      </c>
      <c r="F235" s="193">
        <f t="shared" si="34"/>
        <v>0</v>
      </c>
      <c r="G235" s="193">
        <f t="shared" si="35"/>
        <v>0</v>
      </c>
      <c r="H235" s="193">
        <f t="shared" si="36"/>
        <v>0</v>
      </c>
      <c r="I235" s="193">
        <f t="shared" si="37"/>
        <v>0</v>
      </c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J235" s="38">
        <f>Раздел2!D236</f>
        <v>0</v>
      </c>
    </row>
    <row r="236" spans="2:62" ht="15.75" customHeight="1">
      <c r="B236" s="126" t="s">
        <v>285</v>
      </c>
      <c r="C236" s="64" t="s">
        <v>731</v>
      </c>
      <c r="D236" s="193">
        <f>Раздел2!F237</f>
        <v>0</v>
      </c>
      <c r="E236" s="193">
        <f t="shared" si="33"/>
        <v>0</v>
      </c>
      <c r="F236" s="193">
        <f t="shared" si="34"/>
        <v>0</v>
      </c>
      <c r="G236" s="193">
        <f t="shared" si="35"/>
        <v>0</v>
      </c>
      <c r="H236" s="193">
        <f t="shared" si="36"/>
        <v>0</v>
      </c>
      <c r="I236" s="193">
        <f t="shared" si="37"/>
        <v>0</v>
      </c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  <c r="BC236" s="192"/>
      <c r="BD236" s="192"/>
      <c r="BE236" s="192"/>
      <c r="BF236" s="192"/>
      <c r="BG236" s="192"/>
      <c r="BJ236" s="38">
        <f>Раздел2!D237</f>
        <v>0</v>
      </c>
    </row>
    <row r="237" spans="2:62" ht="15.75" customHeight="1">
      <c r="B237" s="126" t="s">
        <v>399</v>
      </c>
      <c r="C237" s="64" t="s">
        <v>732</v>
      </c>
      <c r="D237" s="193">
        <f>Раздел2!F238</f>
        <v>0</v>
      </c>
      <c r="E237" s="193">
        <f t="shared" si="33"/>
        <v>0</v>
      </c>
      <c r="F237" s="193">
        <f t="shared" si="34"/>
        <v>0</v>
      </c>
      <c r="G237" s="193">
        <f t="shared" si="35"/>
        <v>0</v>
      </c>
      <c r="H237" s="193">
        <f t="shared" si="36"/>
        <v>0</v>
      </c>
      <c r="I237" s="193">
        <f t="shared" si="37"/>
        <v>0</v>
      </c>
      <c r="J237" s="193">
        <f>SUM(J238:J239)</f>
        <v>0</v>
      </c>
      <c r="K237" s="193">
        <f t="shared" ref="K237:BG237" si="42">SUM(K238:K239)</f>
        <v>0</v>
      </c>
      <c r="L237" s="193">
        <f t="shared" si="42"/>
        <v>0</v>
      </c>
      <c r="M237" s="193">
        <f t="shared" si="42"/>
        <v>0</v>
      </c>
      <c r="N237" s="193">
        <f t="shared" si="42"/>
        <v>0</v>
      </c>
      <c r="O237" s="193">
        <f t="shared" si="42"/>
        <v>0</v>
      </c>
      <c r="P237" s="193">
        <f t="shared" si="42"/>
        <v>0</v>
      </c>
      <c r="Q237" s="193">
        <f t="shared" si="42"/>
        <v>0</v>
      </c>
      <c r="R237" s="193">
        <f t="shared" si="42"/>
        <v>0</v>
      </c>
      <c r="S237" s="193">
        <f t="shared" si="42"/>
        <v>0</v>
      </c>
      <c r="T237" s="193">
        <f t="shared" si="42"/>
        <v>0</v>
      </c>
      <c r="U237" s="193">
        <f t="shared" si="42"/>
        <v>0</v>
      </c>
      <c r="V237" s="193">
        <f t="shared" si="42"/>
        <v>0</v>
      </c>
      <c r="W237" s="193">
        <f t="shared" si="42"/>
        <v>0</v>
      </c>
      <c r="X237" s="193">
        <f t="shared" si="42"/>
        <v>0</v>
      </c>
      <c r="Y237" s="193">
        <f t="shared" si="42"/>
        <v>0</v>
      </c>
      <c r="Z237" s="193">
        <f t="shared" si="42"/>
        <v>0</v>
      </c>
      <c r="AA237" s="193">
        <f t="shared" si="42"/>
        <v>0</v>
      </c>
      <c r="AB237" s="193">
        <f t="shared" si="42"/>
        <v>0</v>
      </c>
      <c r="AC237" s="193">
        <f t="shared" si="42"/>
        <v>0</v>
      </c>
      <c r="AD237" s="193">
        <f t="shared" si="42"/>
        <v>0</v>
      </c>
      <c r="AE237" s="193">
        <f t="shared" si="42"/>
        <v>0</v>
      </c>
      <c r="AF237" s="193">
        <f t="shared" si="42"/>
        <v>0</v>
      </c>
      <c r="AG237" s="193">
        <f t="shared" si="42"/>
        <v>0</v>
      </c>
      <c r="AH237" s="193">
        <f t="shared" si="42"/>
        <v>0</v>
      </c>
      <c r="AI237" s="193">
        <f t="shared" si="42"/>
        <v>0</v>
      </c>
      <c r="AJ237" s="193">
        <f t="shared" si="42"/>
        <v>0</v>
      </c>
      <c r="AK237" s="193">
        <f t="shared" si="42"/>
        <v>0</v>
      </c>
      <c r="AL237" s="193">
        <f t="shared" si="42"/>
        <v>0</v>
      </c>
      <c r="AM237" s="193">
        <f t="shared" si="42"/>
        <v>0</v>
      </c>
      <c r="AN237" s="193">
        <f t="shared" si="42"/>
        <v>0</v>
      </c>
      <c r="AO237" s="193">
        <f t="shared" si="42"/>
        <v>0</v>
      </c>
      <c r="AP237" s="193">
        <f t="shared" si="42"/>
        <v>0</v>
      </c>
      <c r="AQ237" s="193">
        <f t="shared" si="42"/>
        <v>0</v>
      </c>
      <c r="AR237" s="193">
        <f t="shared" si="42"/>
        <v>0</v>
      </c>
      <c r="AS237" s="193">
        <f t="shared" si="42"/>
        <v>0</v>
      </c>
      <c r="AT237" s="193">
        <f t="shared" si="42"/>
        <v>0</v>
      </c>
      <c r="AU237" s="193">
        <f t="shared" si="42"/>
        <v>0</v>
      </c>
      <c r="AV237" s="193">
        <f t="shared" si="42"/>
        <v>0</v>
      </c>
      <c r="AW237" s="193">
        <f t="shared" si="42"/>
        <v>0</v>
      </c>
      <c r="AX237" s="193">
        <f t="shared" si="42"/>
        <v>0</v>
      </c>
      <c r="AY237" s="193">
        <f t="shared" si="42"/>
        <v>0</v>
      </c>
      <c r="AZ237" s="193">
        <f t="shared" si="42"/>
        <v>0</v>
      </c>
      <c r="BA237" s="193">
        <f t="shared" si="42"/>
        <v>0</v>
      </c>
      <c r="BB237" s="193">
        <f t="shared" si="42"/>
        <v>0</v>
      </c>
      <c r="BC237" s="193">
        <f t="shared" si="42"/>
        <v>0</v>
      </c>
      <c r="BD237" s="193">
        <f t="shared" si="42"/>
        <v>0</v>
      </c>
      <c r="BE237" s="193">
        <f t="shared" si="42"/>
        <v>0</v>
      </c>
      <c r="BF237" s="193">
        <f t="shared" si="42"/>
        <v>0</v>
      </c>
      <c r="BG237" s="193">
        <f t="shared" si="42"/>
        <v>0</v>
      </c>
      <c r="BJ237" s="38">
        <f>Раздел2!D238</f>
        <v>0</v>
      </c>
    </row>
    <row r="238" spans="2:62" ht="21">
      <c r="B238" s="127" t="s">
        <v>432</v>
      </c>
      <c r="C238" s="64" t="s">
        <v>733</v>
      </c>
      <c r="D238" s="193">
        <f>Раздел2!F239</f>
        <v>0</v>
      </c>
      <c r="E238" s="193">
        <f t="shared" si="33"/>
        <v>0</v>
      </c>
      <c r="F238" s="193">
        <f t="shared" si="34"/>
        <v>0</v>
      </c>
      <c r="G238" s="193">
        <f t="shared" si="35"/>
        <v>0</v>
      </c>
      <c r="H238" s="193">
        <f t="shared" si="36"/>
        <v>0</v>
      </c>
      <c r="I238" s="193">
        <f t="shared" si="37"/>
        <v>0</v>
      </c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J238" s="38">
        <f>Раздел2!D239</f>
        <v>0</v>
      </c>
    </row>
    <row r="239" spans="2:62" ht="15.75" customHeight="1">
      <c r="B239" s="127" t="s">
        <v>296</v>
      </c>
      <c r="C239" s="64" t="s">
        <v>734</v>
      </c>
      <c r="D239" s="193">
        <f>Раздел2!F240</f>
        <v>0</v>
      </c>
      <c r="E239" s="193">
        <f t="shared" si="33"/>
        <v>0</v>
      </c>
      <c r="F239" s="193">
        <f t="shared" si="34"/>
        <v>0</v>
      </c>
      <c r="G239" s="193">
        <f t="shared" si="35"/>
        <v>0</v>
      </c>
      <c r="H239" s="193">
        <f t="shared" si="36"/>
        <v>0</v>
      </c>
      <c r="I239" s="193">
        <f t="shared" si="37"/>
        <v>0</v>
      </c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J239" s="38">
        <f>Раздел2!D240</f>
        <v>0</v>
      </c>
    </row>
    <row r="240" spans="2:62" ht="15.75" customHeight="1">
      <c r="B240" s="126" t="s">
        <v>756</v>
      </c>
      <c r="C240" s="64" t="s">
        <v>735</v>
      </c>
      <c r="D240" s="193">
        <f>Раздел2!F241</f>
        <v>0</v>
      </c>
      <c r="E240" s="193">
        <f t="shared" si="33"/>
        <v>0</v>
      </c>
      <c r="F240" s="193">
        <f t="shared" si="34"/>
        <v>0</v>
      </c>
      <c r="G240" s="193">
        <f t="shared" si="35"/>
        <v>0</v>
      </c>
      <c r="H240" s="193">
        <f t="shared" si="36"/>
        <v>0</v>
      </c>
      <c r="I240" s="193">
        <f t="shared" si="37"/>
        <v>0</v>
      </c>
      <c r="J240" s="193">
        <f>SUM(J241:J243)</f>
        <v>0</v>
      </c>
      <c r="K240" s="193">
        <f t="shared" ref="K240:BG240" si="43">SUM(K241:K243)</f>
        <v>0</v>
      </c>
      <c r="L240" s="193">
        <f t="shared" si="43"/>
        <v>0</v>
      </c>
      <c r="M240" s="193">
        <f t="shared" si="43"/>
        <v>0</v>
      </c>
      <c r="N240" s="193">
        <f t="shared" si="43"/>
        <v>0</v>
      </c>
      <c r="O240" s="193">
        <f t="shared" si="43"/>
        <v>0</v>
      </c>
      <c r="P240" s="193">
        <f t="shared" si="43"/>
        <v>0</v>
      </c>
      <c r="Q240" s="193">
        <f t="shared" si="43"/>
        <v>0</v>
      </c>
      <c r="R240" s="193">
        <f t="shared" si="43"/>
        <v>0</v>
      </c>
      <c r="S240" s="193">
        <f t="shared" si="43"/>
        <v>0</v>
      </c>
      <c r="T240" s="193">
        <f t="shared" si="43"/>
        <v>0</v>
      </c>
      <c r="U240" s="193">
        <f t="shared" si="43"/>
        <v>0</v>
      </c>
      <c r="V240" s="193">
        <f t="shared" si="43"/>
        <v>0</v>
      </c>
      <c r="W240" s="193">
        <f t="shared" si="43"/>
        <v>0</v>
      </c>
      <c r="X240" s="193">
        <f t="shared" si="43"/>
        <v>0</v>
      </c>
      <c r="Y240" s="193">
        <f t="shared" si="43"/>
        <v>0</v>
      </c>
      <c r="Z240" s="193">
        <f t="shared" si="43"/>
        <v>0</v>
      </c>
      <c r="AA240" s="193">
        <f t="shared" si="43"/>
        <v>0</v>
      </c>
      <c r="AB240" s="193">
        <f t="shared" si="43"/>
        <v>0</v>
      </c>
      <c r="AC240" s="193">
        <f t="shared" si="43"/>
        <v>0</v>
      </c>
      <c r="AD240" s="193">
        <f t="shared" si="43"/>
        <v>0</v>
      </c>
      <c r="AE240" s="193">
        <f t="shared" si="43"/>
        <v>0</v>
      </c>
      <c r="AF240" s="193">
        <f t="shared" si="43"/>
        <v>0</v>
      </c>
      <c r="AG240" s="193">
        <f t="shared" si="43"/>
        <v>0</v>
      </c>
      <c r="AH240" s="193">
        <f t="shared" si="43"/>
        <v>0</v>
      </c>
      <c r="AI240" s="193">
        <f t="shared" si="43"/>
        <v>0</v>
      </c>
      <c r="AJ240" s="193">
        <f t="shared" si="43"/>
        <v>0</v>
      </c>
      <c r="AK240" s="193">
        <f t="shared" si="43"/>
        <v>0</v>
      </c>
      <c r="AL240" s="193">
        <f t="shared" si="43"/>
        <v>0</v>
      </c>
      <c r="AM240" s="193">
        <f t="shared" si="43"/>
        <v>0</v>
      </c>
      <c r="AN240" s="193">
        <f t="shared" si="43"/>
        <v>0</v>
      </c>
      <c r="AO240" s="193">
        <f t="shared" si="43"/>
        <v>0</v>
      </c>
      <c r="AP240" s="193">
        <f t="shared" si="43"/>
        <v>0</v>
      </c>
      <c r="AQ240" s="193">
        <f t="shared" si="43"/>
        <v>0</v>
      </c>
      <c r="AR240" s="193">
        <f t="shared" si="43"/>
        <v>0</v>
      </c>
      <c r="AS240" s="193">
        <f t="shared" si="43"/>
        <v>0</v>
      </c>
      <c r="AT240" s="193">
        <f t="shared" si="43"/>
        <v>0</v>
      </c>
      <c r="AU240" s="193">
        <f t="shared" si="43"/>
        <v>0</v>
      </c>
      <c r="AV240" s="193">
        <f t="shared" si="43"/>
        <v>0</v>
      </c>
      <c r="AW240" s="193">
        <f t="shared" si="43"/>
        <v>0</v>
      </c>
      <c r="AX240" s="193">
        <f t="shared" si="43"/>
        <v>0</v>
      </c>
      <c r="AY240" s="193">
        <f t="shared" si="43"/>
        <v>0</v>
      </c>
      <c r="AZ240" s="193">
        <f t="shared" si="43"/>
        <v>0</v>
      </c>
      <c r="BA240" s="193">
        <f t="shared" si="43"/>
        <v>0</v>
      </c>
      <c r="BB240" s="193">
        <f t="shared" si="43"/>
        <v>0</v>
      </c>
      <c r="BC240" s="193">
        <f t="shared" si="43"/>
        <v>0</v>
      </c>
      <c r="BD240" s="193">
        <f t="shared" si="43"/>
        <v>0</v>
      </c>
      <c r="BE240" s="193">
        <f t="shared" si="43"/>
        <v>0</v>
      </c>
      <c r="BF240" s="193">
        <f t="shared" si="43"/>
        <v>0</v>
      </c>
      <c r="BG240" s="193">
        <f t="shared" si="43"/>
        <v>0</v>
      </c>
      <c r="BJ240" s="38">
        <f>Раздел2!D241</f>
        <v>0</v>
      </c>
    </row>
    <row r="241" spans="2:62" ht="21">
      <c r="B241" s="127" t="s">
        <v>755</v>
      </c>
      <c r="C241" s="64" t="s">
        <v>736</v>
      </c>
      <c r="D241" s="193">
        <f>Раздел2!F242</f>
        <v>0</v>
      </c>
      <c r="E241" s="193">
        <f t="shared" si="33"/>
        <v>0</v>
      </c>
      <c r="F241" s="193">
        <f t="shared" si="34"/>
        <v>0</v>
      </c>
      <c r="G241" s="193">
        <f t="shared" si="35"/>
        <v>0</v>
      </c>
      <c r="H241" s="193">
        <f t="shared" si="36"/>
        <v>0</v>
      </c>
      <c r="I241" s="193">
        <f t="shared" si="37"/>
        <v>0</v>
      </c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J241" s="38">
        <f>Раздел2!D242</f>
        <v>0</v>
      </c>
    </row>
    <row r="242" spans="2:62" ht="15.75" customHeight="1">
      <c r="B242" s="127" t="s">
        <v>297</v>
      </c>
      <c r="C242" s="64" t="s">
        <v>737</v>
      </c>
      <c r="D242" s="193">
        <f>Раздел2!F243</f>
        <v>0</v>
      </c>
      <c r="E242" s="193">
        <f t="shared" si="33"/>
        <v>0</v>
      </c>
      <c r="F242" s="193">
        <f t="shared" si="34"/>
        <v>0</v>
      </c>
      <c r="G242" s="193">
        <f t="shared" si="35"/>
        <v>0</v>
      </c>
      <c r="H242" s="193">
        <f t="shared" si="36"/>
        <v>0</v>
      </c>
      <c r="I242" s="193">
        <f t="shared" si="37"/>
        <v>0</v>
      </c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2"/>
      <c r="BJ242" s="38">
        <f>Раздел2!D243</f>
        <v>0</v>
      </c>
    </row>
    <row r="243" spans="2:62" ht="15.75" customHeight="1">
      <c r="B243" s="127" t="s">
        <v>507</v>
      </c>
      <c r="C243" s="64" t="s">
        <v>738</v>
      </c>
      <c r="D243" s="193">
        <f>Раздел2!F244</f>
        <v>0</v>
      </c>
      <c r="E243" s="193">
        <f t="shared" si="33"/>
        <v>0</v>
      </c>
      <c r="F243" s="193">
        <f t="shared" si="34"/>
        <v>0</v>
      </c>
      <c r="G243" s="193">
        <f t="shared" si="35"/>
        <v>0</v>
      </c>
      <c r="H243" s="193">
        <f t="shared" si="36"/>
        <v>0</v>
      </c>
      <c r="I243" s="193">
        <f t="shared" si="37"/>
        <v>0</v>
      </c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J243" s="38">
        <f>Раздел2!D244</f>
        <v>0</v>
      </c>
    </row>
    <row r="244" spans="2:62" ht="15.75" customHeight="1">
      <c r="B244" s="126" t="s">
        <v>74</v>
      </c>
      <c r="C244" s="64" t="s">
        <v>739</v>
      </c>
      <c r="D244" s="193">
        <f>Раздел2!F245</f>
        <v>0</v>
      </c>
      <c r="E244" s="193">
        <f t="shared" si="33"/>
        <v>0</v>
      </c>
      <c r="F244" s="193">
        <f t="shared" si="34"/>
        <v>0</v>
      </c>
      <c r="G244" s="193">
        <f t="shared" si="35"/>
        <v>0</v>
      </c>
      <c r="H244" s="193">
        <f t="shared" si="36"/>
        <v>0</v>
      </c>
      <c r="I244" s="193">
        <f t="shared" si="37"/>
        <v>0</v>
      </c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J244" s="38">
        <f>Раздел2!D245</f>
        <v>0</v>
      </c>
    </row>
    <row r="245" spans="2:62" ht="15.75" customHeight="1">
      <c r="B245" s="126" t="s">
        <v>75</v>
      </c>
      <c r="C245" s="64" t="s">
        <v>740</v>
      </c>
      <c r="D245" s="193">
        <f>Раздел2!F246</f>
        <v>0</v>
      </c>
      <c r="E245" s="193">
        <f t="shared" si="33"/>
        <v>0</v>
      </c>
      <c r="F245" s="193">
        <f t="shared" si="34"/>
        <v>0</v>
      </c>
      <c r="G245" s="193">
        <f t="shared" si="35"/>
        <v>0</v>
      </c>
      <c r="H245" s="193">
        <f t="shared" si="36"/>
        <v>0</v>
      </c>
      <c r="I245" s="193">
        <f t="shared" si="37"/>
        <v>0</v>
      </c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  <c r="BC245" s="192"/>
      <c r="BD245" s="192"/>
      <c r="BE245" s="192"/>
      <c r="BF245" s="192"/>
      <c r="BG245" s="192"/>
      <c r="BJ245" s="38">
        <f>Раздел2!D246</f>
        <v>0</v>
      </c>
    </row>
    <row r="246" spans="2:62" ht="15.75" customHeight="1">
      <c r="B246" s="126" t="s">
        <v>508</v>
      </c>
      <c r="C246" s="64" t="s">
        <v>741</v>
      </c>
      <c r="D246" s="193">
        <f>Раздел2!F247</f>
        <v>0</v>
      </c>
      <c r="E246" s="193">
        <f t="shared" si="33"/>
        <v>0</v>
      </c>
      <c r="F246" s="193">
        <f t="shared" si="34"/>
        <v>0</v>
      </c>
      <c r="G246" s="193">
        <f t="shared" si="35"/>
        <v>0</v>
      </c>
      <c r="H246" s="193">
        <f t="shared" si="36"/>
        <v>0</v>
      </c>
      <c r="I246" s="193">
        <f t="shared" si="37"/>
        <v>0</v>
      </c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J246" s="38">
        <f>Раздел2!D247</f>
        <v>0</v>
      </c>
    </row>
    <row r="247" spans="2:62" ht="15.75" customHeight="1">
      <c r="B247" s="126" t="s">
        <v>286</v>
      </c>
      <c r="C247" s="64" t="s">
        <v>742</v>
      </c>
      <c r="D247" s="193">
        <f>Раздел2!F248</f>
        <v>0</v>
      </c>
      <c r="E247" s="193">
        <f t="shared" si="33"/>
        <v>0</v>
      </c>
      <c r="F247" s="193">
        <f t="shared" si="34"/>
        <v>0</v>
      </c>
      <c r="G247" s="193">
        <f t="shared" si="35"/>
        <v>0</v>
      </c>
      <c r="H247" s="193">
        <f t="shared" si="36"/>
        <v>0</v>
      </c>
      <c r="I247" s="193">
        <f t="shared" si="37"/>
        <v>0</v>
      </c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  <c r="BA247" s="192"/>
      <c r="BB247" s="192"/>
      <c r="BC247" s="192"/>
      <c r="BD247" s="192"/>
      <c r="BE247" s="192"/>
      <c r="BF247" s="192"/>
      <c r="BG247" s="192"/>
      <c r="BJ247" s="38">
        <f>Раздел2!D248</f>
        <v>0</v>
      </c>
    </row>
    <row r="248" spans="2:62" ht="15.75" customHeight="1">
      <c r="B248" s="126" t="s">
        <v>76</v>
      </c>
      <c r="C248" s="64" t="s">
        <v>743</v>
      </c>
      <c r="D248" s="193">
        <f>Раздел2!F249</f>
        <v>0</v>
      </c>
      <c r="E248" s="193">
        <f t="shared" si="33"/>
        <v>0</v>
      </c>
      <c r="F248" s="193">
        <f t="shared" si="34"/>
        <v>0</v>
      </c>
      <c r="G248" s="193">
        <f t="shared" si="35"/>
        <v>0</v>
      </c>
      <c r="H248" s="193">
        <f t="shared" si="36"/>
        <v>0</v>
      </c>
      <c r="I248" s="193">
        <f t="shared" si="37"/>
        <v>0</v>
      </c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J248" s="38">
        <f>Раздел2!D249</f>
        <v>0</v>
      </c>
    </row>
    <row r="249" spans="2:62" ht="15.75" customHeight="1">
      <c r="B249" s="126" t="s">
        <v>77</v>
      </c>
      <c r="C249" s="64" t="s">
        <v>744</v>
      </c>
      <c r="D249" s="193">
        <f>Раздел2!F250</f>
        <v>0</v>
      </c>
      <c r="E249" s="193">
        <f t="shared" si="33"/>
        <v>0</v>
      </c>
      <c r="F249" s="193">
        <f t="shared" si="34"/>
        <v>0</v>
      </c>
      <c r="G249" s="193">
        <f t="shared" si="35"/>
        <v>0</v>
      </c>
      <c r="H249" s="193">
        <f t="shared" si="36"/>
        <v>0</v>
      </c>
      <c r="I249" s="193">
        <f t="shared" si="37"/>
        <v>0</v>
      </c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J249" s="38">
        <f>Раздел2!D250</f>
        <v>0</v>
      </c>
    </row>
    <row r="250" spans="2:62" ht="15.75" customHeight="1">
      <c r="B250" s="126" t="s">
        <v>772</v>
      </c>
      <c r="C250" s="64" t="s">
        <v>745</v>
      </c>
      <c r="D250" s="193">
        <f>Раздел2!F251</f>
        <v>0</v>
      </c>
      <c r="E250" s="193">
        <f t="shared" si="33"/>
        <v>0</v>
      </c>
      <c r="F250" s="193">
        <f t="shared" si="34"/>
        <v>0</v>
      </c>
      <c r="G250" s="193">
        <f t="shared" si="35"/>
        <v>0</v>
      </c>
      <c r="H250" s="193">
        <f t="shared" si="36"/>
        <v>0</v>
      </c>
      <c r="I250" s="193">
        <f t="shared" si="37"/>
        <v>0</v>
      </c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  <c r="BC250" s="192"/>
      <c r="BD250" s="192"/>
      <c r="BE250" s="192"/>
      <c r="BF250" s="192"/>
      <c r="BG250" s="192"/>
      <c r="BJ250" s="38">
        <f>Раздел2!D251</f>
        <v>0</v>
      </c>
    </row>
    <row r="251" spans="2:62" ht="15.75" customHeight="1">
      <c r="B251" s="126" t="s">
        <v>276</v>
      </c>
      <c r="C251" s="64" t="s">
        <v>746</v>
      </c>
      <c r="D251" s="193">
        <f>Раздел2!F252</f>
        <v>0</v>
      </c>
      <c r="E251" s="193">
        <f t="shared" si="33"/>
        <v>0</v>
      </c>
      <c r="F251" s="193">
        <f t="shared" si="34"/>
        <v>0</v>
      </c>
      <c r="G251" s="193">
        <f t="shared" si="35"/>
        <v>0</v>
      </c>
      <c r="H251" s="193">
        <f t="shared" si="36"/>
        <v>0</v>
      </c>
      <c r="I251" s="193">
        <f t="shared" si="37"/>
        <v>0</v>
      </c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J251" s="38">
        <f>Раздел2!D252</f>
        <v>0</v>
      </c>
    </row>
    <row r="252" spans="2:62" ht="15.75" customHeight="1">
      <c r="B252" s="126" t="s">
        <v>277</v>
      </c>
      <c r="C252" s="64" t="s">
        <v>747</v>
      </c>
      <c r="D252" s="193">
        <f>Раздел2!F253</f>
        <v>0</v>
      </c>
      <c r="E252" s="193">
        <f>J252+O252+T252+Y252+AD252+AI252+AN252+AS252+AX252+BC252</f>
        <v>0</v>
      </c>
      <c r="F252" s="193">
        <f>SUM(K252,P252,U252,Z252,AE252,AJ252,AO252,AT252,AY252,BD252)</f>
        <v>0</v>
      </c>
      <c r="G252" s="193">
        <f>L252+Q252+V252+AA252+AF252+AK252+AP252+AU252+AZ252+BE252</f>
        <v>0</v>
      </c>
      <c r="H252" s="193">
        <f>M252+R252+W252+AB252+AG252+AL252+AQ252+AV252+BA252+BF252</f>
        <v>0</v>
      </c>
      <c r="I252" s="193">
        <f>N252+S252+X252+AC252+AH252+AM252+AR252+AW252+BB252+BG252</f>
        <v>0</v>
      </c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  <c r="BA252" s="192"/>
      <c r="BB252" s="192"/>
      <c r="BC252" s="192"/>
      <c r="BD252" s="192"/>
      <c r="BE252" s="192"/>
      <c r="BF252" s="192"/>
      <c r="BG252" s="192"/>
      <c r="BJ252" s="38">
        <f>Раздел2!D253</f>
        <v>0</v>
      </c>
    </row>
    <row r="253" spans="2:62" ht="15.75" customHeight="1">
      <c r="B253" s="72" t="s">
        <v>119</v>
      </c>
      <c r="C253" s="64" t="s">
        <v>748</v>
      </c>
      <c r="D253" s="193">
        <f>Раздел2!F254</f>
        <v>1848</v>
      </c>
      <c r="E253" s="193">
        <f t="shared" si="33"/>
        <v>1</v>
      </c>
      <c r="F253" s="193">
        <f t="shared" si="34"/>
        <v>0</v>
      </c>
      <c r="G253" s="193">
        <f t="shared" si="35"/>
        <v>1</v>
      </c>
      <c r="H253" s="193">
        <f t="shared" si="36"/>
        <v>0</v>
      </c>
      <c r="I253" s="193">
        <f t="shared" si="37"/>
        <v>0</v>
      </c>
      <c r="J253" s="193">
        <f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BG253" si="4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44"/>
        <v>0</v>
      </c>
      <c r="M253" s="193">
        <f t="shared" si="44"/>
        <v>0</v>
      </c>
      <c r="N253" s="193">
        <f t="shared" si="44"/>
        <v>0</v>
      </c>
      <c r="O253" s="193">
        <f t="shared" si="44"/>
        <v>0</v>
      </c>
      <c r="P253" s="193">
        <f t="shared" si="44"/>
        <v>0</v>
      </c>
      <c r="Q253" s="193">
        <f t="shared" si="44"/>
        <v>0</v>
      </c>
      <c r="R253" s="193">
        <f t="shared" si="44"/>
        <v>0</v>
      </c>
      <c r="S253" s="193">
        <f t="shared" si="44"/>
        <v>0</v>
      </c>
      <c r="T253" s="193">
        <f t="shared" si="44"/>
        <v>0</v>
      </c>
      <c r="U253" s="193">
        <f t="shared" si="44"/>
        <v>0</v>
      </c>
      <c r="V253" s="193">
        <f t="shared" si="44"/>
        <v>0</v>
      </c>
      <c r="W253" s="193">
        <f t="shared" si="44"/>
        <v>0</v>
      </c>
      <c r="X253" s="193">
        <f t="shared" si="44"/>
        <v>0</v>
      </c>
      <c r="Y253" s="193">
        <f t="shared" si="44"/>
        <v>1</v>
      </c>
      <c r="Z253" s="193">
        <f t="shared" si="44"/>
        <v>0</v>
      </c>
      <c r="AA253" s="193">
        <f t="shared" si="44"/>
        <v>0</v>
      </c>
      <c r="AB253" s="193">
        <f t="shared" si="44"/>
        <v>0</v>
      </c>
      <c r="AC253" s="193">
        <f t="shared" si="44"/>
        <v>0</v>
      </c>
      <c r="AD253" s="193">
        <f t="shared" si="44"/>
        <v>0</v>
      </c>
      <c r="AE253" s="193">
        <f t="shared" si="44"/>
        <v>0</v>
      </c>
      <c r="AF253" s="193">
        <f t="shared" si="44"/>
        <v>0</v>
      </c>
      <c r="AG253" s="193">
        <f t="shared" si="44"/>
        <v>0</v>
      </c>
      <c r="AH253" s="193">
        <f t="shared" si="44"/>
        <v>0</v>
      </c>
      <c r="AI253" s="193">
        <f t="shared" si="44"/>
        <v>0</v>
      </c>
      <c r="AJ253" s="193">
        <f t="shared" si="44"/>
        <v>0</v>
      </c>
      <c r="AK253" s="193">
        <f t="shared" si="44"/>
        <v>0</v>
      </c>
      <c r="AL253" s="193">
        <f t="shared" si="44"/>
        <v>0</v>
      </c>
      <c r="AM253" s="193">
        <f t="shared" si="44"/>
        <v>0</v>
      </c>
      <c r="AN253" s="193">
        <f t="shared" si="44"/>
        <v>0</v>
      </c>
      <c r="AO253" s="193">
        <f t="shared" si="44"/>
        <v>0</v>
      </c>
      <c r="AP253" s="193">
        <f t="shared" si="44"/>
        <v>1</v>
      </c>
      <c r="AQ253" s="193">
        <f t="shared" si="44"/>
        <v>0</v>
      </c>
      <c r="AR253" s="193">
        <f t="shared" si="44"/>
        <v>0</v>
      </c>
      <c r="AS253" s="193">
        <f t="shared" si="44"/>
        <v>0</v>
      </c>
      <c r="AT253" s="193">
        <f t="shared" si="44"/>
        <v>0</v>
      </c>
      <c r="AU253" s="193">
        <f t="shared" si="44"/>
        <v>0</v>
      </c>
      <c r="AV253" s="193">
        <f t="shared" si="44"/>
        <v>0</v>
      </c>
      <c r="AW253" s="193">
        <f t="shared" si="44"/>
        <v>0</v>
      </c>
      <c r="AX253" s="193">
        <f t="shared" si="44"/>
        <v>0</v>
      </c>
      <c r="AY253" s="193">
        <f t="shared" si="44"/>
        <v>0</v>
      </c>
      <c r="AZ253" s="193">
        <f t="shared" si="44"/>
        <v>0</v>
      </c>
      <c r="BA253" s="193">
        <f t="shared" si="44"/>
        <v>0</v>
      </c>
      <c r="BB253" s="193">
        <f t="shared" si="44"/>
        <v>0</v>
      </c>
      <c r="BC253" s="193">
        <f t="shared" si="44"/>
        <v>0</v>
      </c>
      <c r="BD253" s="193">
        <f t="shared" si="44"/>
        <v>0</v>
      </c>
      <c r="BE253" s="193">
        <f t="shared" si="44"/>
        <v>0</v>
      </c>
      <c r="BF253" s="193">
        <f t="shared" si="44"/>
        <v>0</v>
      </c>
      <c r="BG253" s="193">
        <f t="shared" si="44"/>
        <v>0</v>
      </c>
      <c r="BJ253" s="38">
        <f>Раздел2!D254</f>
        <v>5</v>
      </c>
    </row>
  </sheetData>
  <sheetProtection password="D1CE" sheet="1" objects="1" scenarios="1" selectLockedCells="1"/>
  <mergeCells count="22">
    <mergeCell ref="A1:A123"/>
    <mergeCell ref="B3:B6"/>
    <mergeCell ref="C3:C6"/>
    <mergeCell ref="B1:AH1"/>
    <mergeCell ref="D3:D6"/>
    <mergeCell ref="E3:AH3"/>
    <mergeCell ref="Y2:AH2"/>
    <mergeCell ref="O4:S5"/>
    <mergeCell ref="BH1:BH123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pageMargins left="0.39370078740157483" right="0.39370078740157483" top="0.78740157480314965" bottom="0.59055118110236227" header="0.39370078740157483" footer="0.39370078740157483"/>
  <pageSetup paperSize="9" scale="73" fitToWidth="2" fitToHeight="15" pageOrder="overThenDown" orientation="landscape" r:id="rId1"/>
  <colBreaks count="1" manualBreakCount="1">
    <brk id="3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297</vt:i4>
      </vt:variant>
    </vt:vector>
  </HeadingPairs>
  <TitlesOfParts>
    <vt:vector size="311" baseType="lpstr">
      <vt:lpstr>Раздел 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Zina</cp:lastModifiedBy>
  <cp:lastPrinted>2018-11-21T14:39:02Z</cp:lastPrinted>
  <dcterms:created xsi:type="dcterms:W3CDTF">2012-10-18T07:04:17Z</dcterms:created>
  <dcterms:modified xsi:type="dcterms:W3CDTF">2019-02-14T06:17:31Z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